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GRHyCE\SDG_RH\Provision\OPOSICIONES\OPO 2022\MAESTROS\FUNCIONARIOS EN PRACTICAS\COMISIÓN CALIFICADORA\Actas\20221028_sesion2\carta directores\"/>
    </mc:Choice>
  </mc:AlternateContent>
  <bookViews>
    <workbookView xWindow="0" yWindow="0" windowWidth="28800" windowHeight="12435"/>
  </bookViews>
  <sheets>
    <sheet name="Datos personales" sheetId="2" r:id="rId1"/>
  </sheets>
  <definedNames>
    <definedName name="_xlnm.Print_Area" localSheetId="0">'Datos personales'!$A$1:$I$137</definedName>
  </definedNames>
  <calcPr calcId="152511"/>
</workbook>
</file>

<file path=xl/calcChain.xml><?xml version="1.0" encoding="utf-8"?>
<calcChain xmlns="http://schemas.openxmlformats.org/spreadsheetml/2006/main">
  <c r="K43" i="2" l="1"/>
  <c r="L52" i="2" s="1"/>
  <c r="L50" i="2" l="1"/>
  <c r="L44" i="2"/>
  <c r="L57" i="2"/>
  <c r="L49" i="2"/>
  <c r="L56" i="2"/>
  <c r="L48" i="2"/>
  <c r="L46" i="2"/>
  <c r="L51" i="2"/>
  <c r="L55" i="2"/>
  <c r="L47" i="2"/>
  <c r="L54" i="2"/>
  <c r="L53" i="2"/>
  <c r="L45" i="2"/>
  <c r="L43" i="2" l="1"/>
  <c r="K93" i="2" l="1"/>
  <c r="K88" i="2"/>
  <c r="K79" i="2"/>
  <c r="K70" i="2"/>
  <c r="K58" i="2"/>
  <c r="K36" i="2"/>
  <c r="L37" i="2" s="1"/>
  <c r="L64" i="2" l="1"/>
  <c r="L69" i="2"/>
  <c r="L65" i="2"/>
  <c r="L66" i="2"/>
  <c r="L67" i="2"/>
  <c r="L61" i="2"/>
  <c r="L59" i="2"/>
  <c r="L60" i="2"/>
  <c r="L68" i="2"/>
  <c r="L62" i="2"/>
  <c r="L63" i="2"/>
  <c r="L76" i="2"/>
  <c r="L77" i="2"/>
  <c r="L78" i="2"/>
  <c r="L73" i="2"/>
  <c r="L71" i="2"/>
  <c r="L72" i="2"/>
  <c r="L74" i="2"/>
  <c r="L75" i="2"/>
  <c r="L85" i="2"/>
  <c r="L86" i="2"/>
  <c r="L87" i="2"/>
  <c r="L83" i="2"/>
  <c r="L80" i="2"/>
  <c r="L81" i="2"/>
  <c r="L82" i="2"/>
  <c r="L84" i="2"/>
  <c r="L90" i="2"/>
  <c r="L91" i="2"/>
  <c r="L92" i="2"/>
  <c r="L89" i="2"/>
  <c r="L88" i="2" s="1"/>
  <c r="L95" i="2"/>
  <c r="L94" i="2"/>
  <c r="L96" i="2"/>
  <c r="L38" i="2"/>
  <c r="L40" i="2"/>
  <c r="L41" i="2"/>
  <c r="L39" i="2"/>
  <c r="L42" i="2"/>
  <c r="L58" i="2" l="1"/>
  <c r="I106" i="2" s="1"/>
  <c r="L79" i="2"/>
  <c r="L70" i="2"/>
  <c r="I107" i="2" s="1"/>
  <c r="L93" i="2"/>
  <c r="I110" i="2" s="1"/>
  <c r="L36" i="2"/>
  <c r="I104" i="2" s="1"/>
  <c r="I108" i="2"/>
  <c r="I109" i="2"/>
  <c r="I105" i="2"/>
  <c r="I111" i="2" l="1"/>
  <c r="F115" i="2" s="1"/>
  <c r="F116" i="2" s="1"/>
</calcChain>
</file>

<file path=xl/sharedStrings.xml><?xml version="1.0" encoding="utf-8"?>
<sst xmlns="http://schemas.openxmlformats.org/spreadsheetml/2006/main" count="179" uniqueCount="114">
  <si>
    <r>
      <t>1.1.</t>
    </r>
    <r>
      <rPr>
        <sz val="7"/>
        <color indexed="8"/>
        <rFont val="Times New Roman"/>
        <family val="1"/>
      </rPr>
      <t xml:space="preserve">     </t>
    </r>
    <r>
      <rPr>
        <sz val="11"/>
        <color indexed="8"/>
        <rFont val="Calibri"/>
        <family val="2"/>
      </rPr>
      <t xml:space="preserve"> Participa activamente en la elaboración de la programación docente.</t>
    </r>
  </si>
  <si>
    <r>
      <t>1.2.</t>
    </r>
    <r>
      <rPr>
        <sz val="7"/>
        <color indexed="8"/>
        <rFont val="Times New Roman"/>
        <family val="1"/>
      </rPr>
      <t xml:space="preserve">     </t>
    </r>
    <r>
      <rPr>
        <sz val="11"/>
        <color indexed="8"/>
        <rFont val="Calibri"/>
        <family val="2"/>
      </rPr>
      <t xml:space="preserve"> Hay una adecuada distribución temporal de los distintos elementos del currículo en la programación docente de las asignaturas, áreas, materias, módulos o ámbitos que imparte.</t>
    </r>
  </si>
  <si>
    <r>
      <t>1.3.</t>
    </r>
    <r>
      <rPr>
        <sz val="7"/>
        <color indexed="8"/>
        <rFont val="Times New Roman"/>
        <family val="1"/>
      </rPr>
      <t xml:space="preserve">     </t>
    </r>
    <r>
      <rPr>
        <sz val="11"/>
        <color indexed="8"/>
        <rFont val="Calibri"/>
        <family val="2"/>
      </rPr>
      <t xml:space="preserve"> En dicha programación docente aparecen asociados con las competencias, los criterios de evaluación y estándares de aprendizaje evaluables.</t>
    </r>
  </si>
  <si>
    <r>
      <t>1.4.</t>
    </r>
    <r>
      <rPr>
        <sz val="7"/>
        <color indexed="8"/>
        <rFont val="Times New Roman"/>
        <family val="1"/>
      </rPr>
      <t xml:space="preserve">     </t>
    </r>
    <r>
      <rPr>
        <sz val="11"/>
        <color indexed="8"/>
        <rFont val="Calibri"/>
        <family val="2"/>
      </rPr>
      <t xml:space="preserve"> La programación docente prevé materiales y recursos acordes con los aprendizajes que se pretende conseguir.</t>
    </r>
  </si>
  <si>
    <r>
      <t>1.5.</t>
    </r>
    <r>
      <rPr>
        <sz val="7"/>
        <color indexed="8"/>
        <rFont val="Times New Roman"/>
        <family val="1"/>
      </rPr>
      <t xml:space="preserve">     </t>
    </r>
    <r>
      <rPr>
        <sz val="11"/>
        <color indexed="8"/>
        <rFont val="Calibri"/>
        <family val="2"/>
      </rPr>
      <t xml:space="preserve"> Planifica y programa las actividades educativas que se han de desarrollar en sus grupos de alumnos en coherencia con lo establecido en la programación docente.</t>
    </r>
  </si>
  <si>
    <r>
      <t>1.6.</t>
    </r>
    <r>
      <rPr>
        <sz val="7"/>
        <color indexed="8"/>
        <rFont val="Times New Roman"/>
        <family val="1"/>
      </rPr>
      <t xml:space="preserve">     </t>
    </r>
    <r>
      <rPr>
        <sz val="11"/>
        <color indexed="8"/>
        <rFont val="Calibri"/>
        <family val="2"/>
      </rPr>
      <t>La planificación de las actividades da respuesta a las características del aula y a la diversidad del alumnado</t>
    </r>
  </si>
  <si>
    <t>EXCELENTE</t>
  </si>
  <si>
    <r>
      <t>5.1.</t>
    </r>
    <r>
      <rPr>
        <sz val="7"/>
        <color indexed="8"/>
        <rFont val="Times New Roman"/>
        <family val="1"/>
      </rPr>
      <t xml:space="preserve">            </t>
    </r>
    <r>
      <rPr>
        <sz val="11"/>
        <color indexed="8"/>
        <rFont val="Calibri"/>
        <family val="2"/>
      </rPr>
      <t>Desempeña las funciones correspondientes a su puesto de trabajo con diligencia y cumpliendo estrictamente su horario individual.</t>
    </r>
  </si>
  <si>
    <r>
      <t>5.2.</t>
    </r>
    <r>
      <rPr>
        <sz val="7"/>
        <color indexed="8"/>
        <rFont val="Times New Roman"/>
        <family val="1"/>
      </rPr>
      <t xml:space="preserve">            </t>
    </r>
    <r>
      <rPr>
        <sz val="11"/>
        <color indexed="8"/>
        <rFont val="Calibri"/>
        <family val="2"/>
      </rPr>
      <t>Asiste con puntualidad a las actividades lectivas y reuniones de coordinación.</t>
    </r>
  </si>
  <si>
    <r>
      <t>5.3.</t>
    </r>
    <r>
      <rPr>
        <sz val="7"/>
        <color indexed="8"/>
        <rFont val="Times New Roman"/>
        <family val="1"/>
      </rPr>
      <t xml:space="preserve">            </t>
    </r>
    <r>
      <rPr>
        <sz val="11"/>
        <color indexed="8"/>
        <rFont val="Calibri"/>
        <family val="2"/>
      </rPr>
      <t>Entrega en los plazos establecidos los documentos  que le corresponden.</t>
    </r>
  </si>
  <si>
    <r>
      <t>5.4.</t>
    </r>
    <r>
      <rPr>
        <sz val="7"/>
        <color indexed="8"/>
        <rFont val="Times New Roman"/>
        <family val="1"/>
      </rPr>
      <t xml:space="preserve">            </t>
    </r>
    <r>
      <rPr>
        <sz val="11"/>
        <color indexed="8"/>
        <rFont val="Calibri"/>
        <family val="2"/>
      </rPr>
      <t>Avisa en tiempo y forma de sus ausencias, las prevé y organiza debidamente, cuando es previsible (avisa con antelación, prepara material para quien le sustituya…), justificándolas adecuadamente.</t>
    </r>
  </si>
  <si>
    <r>
      <t>5.5.</t>
    </r>
    <r>
      <rPr>
        <sz val="7"/>
        <color indexed="8"/>
        <rFont val="Times New Roman"/>
        <family val="1"/>
      </rPr>
      <t xml:space="preserve">            </t>
    </r>
    <r>
      <rPr>
        <sz val="11"/>
        <color indexed="8"/>
        <rFont val="Calibri"/>
        <family val="2"/>
      </rPr>
      <t>Participa activamente en planes, programas y proyectos que se desarrollan en el centro.</t>
    </r>
  </si>
  <si>
    <r>
      <t>5.6.</t>
    </r>
    <r>
      <rPr>
        <sz val="7"/>
        <color indexed="8"/>
        <rFont val="Times New Roman"/>
        <family val="1"/>
      </rPr>
      <t xml:space="preserve">            </t>
    </r>
    <r>
      <rPr>
        <sz val="11"/>
        <color indexed="8"/>
        <rFont val="Calibri"/>
        <family val="2"/>
      </rPr>
      <t>Muestra disponibilidad para el trabajo en equipo y la colaboración con el resto de los docentes, favoreciendo las dinámicas de grupo.</t>
    </r>
  </si>
  <si>
    <r>
      <t>5.7.</t>
    </r>
    <r>
      <rPr>
        <sz val="7"/>
        <color indexed="8"/>
        <rFont val="Times New Roman"/>
        <family val="1"/>
      </rPr>
      <t xml:space="preserve">            </t>
    </r>
    <r>
      <rPr>
        <sz val="11"/>
        <color indexed="8"/>
        <rFont val="Calibri"/>
        <family val="2"/>
      </rPr>
      <t>Colabora en la organización, preparación, desarrollo y evaluación de las actividades complementarias.</t>
    </r>
  </si>
  <si>
    <r>
      <t>5.8.</t>
    </r>
    <r>
      <rPr>
        <sz val="7"/>
        <color indexed="8"/>
        <rFont val="Times New Roman"/>
        <family val="1"/>
      </rPr>
      <t xml:space="preserve">             </t>
    </r>
    <r>
      <rPr>
        <sz val="11"/>
        <color indexed="8"/>
        <rFont val="Calibri"/>
        <family val="2"/>
      </rPr>
      <t>Participa activamente en las reuniones de los órganos colegiados y de coordinación docente de los que forma parte, y asumiendo las decisiones adoptadas.</t>
    </r>
  </si>
  <si>
    <r>
      <t>7.1.</t>
    </r>
    <r>
      <rPr>
        <sz val="7"/>
        <color indexed="8"/>
        <rFont val="Times New Roman"/>
        <family val="1"/>
      </rPr>
      <t xml:space="preserve">       </t>
    </r>
    <r>
      <rPr>
        <sz val="11"/>
        <color indexed="8"/>
        <rFont val="Calibri"/>
        <family val="2"/>
      </rPr>
      <t>Participa en actividades de formación vinculadas con su tarea como docente.</t>
    </r>
  </si>
  <si>
    <r>
      <t>7.2.</t>
    </r>
    <r>
      <rPr>
        <sz val="7"/>
        <color indexed="8"/>
        <rFont val="Times New Roman"/>
        <family val="1"/>
      </rPr>
      <t xml:space="preserve">       </t>
    </r>
    <r>
      <rPr>
        <sz val="11"/>
        <color indexed="8"/>
        <rFont val="Calibri"/>
        <family val="2"/>
      </rPr>
      <t>Promueve y divulga las experiencias y las actividades de innovación que realiza, con objeto de que puedan ser útiles en el propio centro o en otros ámbitos mediante su difusión pública.</t>
    </r>
  </si>
  <si>
    <r>
      <t>7.3.</t>
    </r>
    <r>
      <rPr>
        <sz val="7"/>
        <color indexed="8"/>
        <rFont val="Times New Roman"/>
        <family val="1"/>
      </rPr>
      <t xml:space="preserve">        </t>
    </r>
    <r>
      <rPr>
        <sz val="11"/>
        <color indexed="8"/>
        <rFont val="Calibri"/>
        <family val="2"/>
      </rPr>
      <t>Incorpora actividades de innovación educativa y aplica las tecnologías de la información y la comunicación, seleccionando los medios más útiles a fin de que el alumnado desarrolle su capacidad de autoaprendizaje.</t>
    </r>
  </si>
  <si>
    <t>1.  Planificar  la  enseñanza de  las  asignaturas, áreas,  materias,  módulos o ámbitos, que tenga encomendadas.  (1 punto)</t>
  </si>
  <si>
    <t>2.  Desarrollar  el  proceso de  enseñanza  y  aprendizaje en el aula. (3 puntos)</t>
  </si>
  <si>
    <t>3.  Evaluar  el  proceso  de aprendizaje  del  alumnado, así  como  los  procesos  de enseñanza. (2 puntos)</t>
  </si>
  <si>
    <t>4. Ejercer  la  tutoría  del  alumnado,  apoyar  su  proceso educativo  y  proporcionarle orientación  educativa,  académica  y  profesional,  en coordinación  con  el  resto del equipo docente y en colaboración con las familias. (1,5 puntos)</t>
  </si>
  <si>
    <t>5.  Participar  en  la  actividad general  del  centro  cumpliendo con sus funciones. (1 punto)</t>
  </si>
  <si>
    <t>6.  Fomentar  la convivencia y la  resolución  pacífica  de conflictos. (1 punto)</t>
  </si>
  <si>
    <t>7.  Participar  en  proyectos  y actividades  de  formación, investigación  e  innovación educativa. (0,5 puntos)</t>
  </si>
  <si>
    <t>PUNTUACIÓN TOTAL</t>
  </si>
  <si>
    <t>POSITIVA</t>
  </si>
  <si>
    <t>NEGATIVA</t>
  </si>
  <si>
    <r>
      <t>6.1.</t>
    </r>
    <r>
      <rPr>
        <sz val="7"/>
        <color indexed="8"/>
        <rFont val="Times New Roman"/>
        <family val="1"/>
      </rPr>
      <t xml:space="preserve">        </t>
    </r>
    <r>
      <rPr>
        <sz val="11"/>
        <color indexed="8"/>
        <rFont val="Calibri"/>
        <family val="2"/>
      </rPr>
      <t xml:space="preserve">Desarrolla estrategias para favorecer la convivencia dentro del aula. </t>
    </r>
  </si>
  <si>
    <r>
      <t>6.2.</t>
    </r>
    <r>
      <rPr>
        <sz val="7"/>
        <color indexed="8"/>
        <rFont val="Times New Roman"/>
        <family val="1"/>
      </rPr>
      <t xml:space="preserve">        </t>
    </r>
    <r>
      <rPr>
        <sz val="11"/>
        <color indexed="8"/>
        <rFont val="Calibri"/>
        <family val="2"/>
      </rPr>
      <t>Muestra habilidades para la resolución pacífica de conflictos.</t>
    </r>
  </si>
  <si>
    <r>
      <t>6.3.</t>
    </r>
    <r>
      <rPr>
        <sz val="7"/>
        <color indexed="8"/>
        <rFont val="Times New Roman"/>
        <family val="1"/>
      </rPr>
      <t xml:space="preserve">        </t>
    </r>
    <r>
      <rPr>
        <sz val="11"/>
        <color indexed="8"/>
        <rFont val="Calibri"/>
        <family val="2"/>
      </rPr>
      <t xml:space="preserve">Se implica en actividades del Plan de convivencia del centro, colaborando en el cumplimiento y mejora de las normas de convivencia. </t>
    </r>
  </si>
  <si>
    <r>
      <t>6.4.</t>
    </r>
    <r>
      <rPr>
        <sz val="7"/>
        <color indexed="8"/>
        <rFont val="Times New Roman"/>
        <family val="1"/>
      </rPr>
      <t xml:space="preserve">        </t>
    </r>
    <r>
      <rPr>
        <sz val="11"/>
        <color indexed="8"/>
        <rFont val="Calibri"/>
        <family val="2"/>
      </rPr>
      <t>Contribuye a que las actividades del centro se desarrollen en un clima de respeto, tolerancia, participación y libertad para fomentar en el alumnado valores democráticos.</t>
    </r>
  </si>
  <si>
    <r>
      <t>4.8.</t>
    </r>
    <r>
      <rPr>
        <sz val="7"/>
        <color indexed="8"/>
        <rFont val="Times New Roman"/>
        <family val="1"/>
      </rPr>
      <t xml:space="preserve">   </t>
    </r>
    <r>
      <rPr>
        <sz val="11"/>
        <color indexed="8"/>
        <rFont val="Calibri"/>
        <family val="2"/>
      </rPr>
      <t>Atiende e informa adecuadamente a las familias sobre el proceso de aprendizaje y aspectos relativos a la evaluación de sus hijos y les da traslado de la información del centro que les concierna o interese.</t>
    </r>
  </si>
  <si>
    <r>
      <t>4.7.</t>
    </r>
    <r>
      <rPr>
        <sz val="7"/>
        <color indexed="8"/>
        <rFont val="Times New Roman"/>
        <family val="1"/>
      </rPr>
      <t xml:space="preserve">   </t>
    </r>
    <r>
      <rPr>
        <sz val="11"/>
        <color indexed="8"/>
        <rFont val="Calibri"/>
        <family val="2"/>
      </rPr>
      <t xml:space="preserve">Coordina, en el caso de ser tutor o tutora, o colabora en el proceso de evaluación del alumnado de su grupo. </t>
    </r>
  </si>
  <si>
    <r>
      <t>4.6.</t>
    </r>
    <r>
      <rPr>
        <sz val="7"/>
        <color indexed="8"/>
        <rFont val="Times New Roman"/>
        <family val="1"/>
      </rPr>
      <t xml:space="preserve">   </t>
    </r>
    <r>
      <rPr>
        <sz val="11"/>
        <color indexed="8"/>
        <rFont val="Calibri"/>
        <family val="2"/>
      </rPr>
      <t xml:space="preserve">Muestra disponibilidad para el trabajo en equipo y la colaboración activa con el resto del equipo docente, favoreciendo las dinámicas de grupo. </t>
    </r>
  </si>
  <si>
    <r>
      <t>4.5.</t>
    </r>
    <r>
      <rPr>
        <sz val="7"/>
        <color indexed="8"/>
        <rFont val="Times New Roman"/>
        <family val="1"/>
      </rPr>
      <t xml:space="preserve">   </t>
    </r>
    <r>
      <rPr>
        <sz val="11"/>
        <color indexed="8"/>
        <rFont val="Calibri"/>
        <family val="2"/>
      </rPr>
      <t xml:space="preserve">Detecta y analiza, coordinado con el resto del equipo docente, las dificultades escolares del alumnado, sus posibles causas y soluciones, colaborando con el responsable de la orientación del colegio o, en su caso,  con el departamento de orientación del instituto. </t>
    </r>
  </si>
  <si>
    <r>
      <t>4.1.</t>
    </r>
    <r>
      <rPr>
        <sz val="7"/>
        <color indexed="8"/>
        <rFont val="Times New Roman"/>
        <family val="1"/>
      </rPr>
      <t xml:space="preserve">   </t>
    </r>
    <r>
      <rPr>
        <sz val="11"/>
        <color indexed="8"/>
        <rFont val="Calibri"/>
        <family val="2"/>
      </rPr>
      <t xml:space="preserve">Facilita la integración del alumnado en el grupo y fomenta su participación en las actividades del centro. </t>
    </r>
  </si>
  <si>
    <r>
      <t>4.2.</t>
    </r>
    <r>
      <rPr>
        <sz val="7"/>
        <color indexed="8"/>
        <rFont val="Times New Roman"/>
        <family val="1"/>
      </rPr>
      <t xml:space="preserve">   </t>
    </r>
    <r>
      <rPr>
        <sz val="11"/>
        <color indexed="8"/>
        <rFont val="Calibri"/>
        <family val="2"/>
      </rPr>
      <t>Orienta y asesora al alumnado en los ámbitos educativo, académico y, en su caso, profesional.</t>
    </r>
  </si>
  <si>
    <r>
      <t>4.3.</t>
    </r>
    <r>
      <rPr>
        <sz val="7"/>
        <color indexed="8"/>
        <rFont val="Times New Roman"/>
        <family val="1"/>
      </rPr>
      <t xml:space="preserve">   </t>
    </r>
    <r>
      <rPr>
        <sz val="11"/>
        <color indexed="8"/>
        <rFont val="Calibri"/>
        <family val="2"/>
      </rPr>
      <t>Muestra una actitud receptiva y una comunicación asertiva con el alumnado.</t>
    </r>
  </si>
  <si>
    <r>
      <t>4.4.</t>
    </r>
    <r>
      <rPr>
        <sz val="7"/>
        <color indexed="8"/>
        <rFont val="Times New Roman"/>
        <family val="1"/>
      </rPr>
      <t xml:space="preserve">   </t>
    </r>
    <r>
      <rPr>
        <sz val="11"/>
        <color indexed="8"/>
        <rFont val="Calibri"/>
        <family val="2"/>
      </rPr>
      <t>Atiende al desarrollo integral (intelectual, afectivo, psicomotor, social y moral) y al proceso educativo del alumnado en colaboración con las familias.</t>
    </r>
  </si>
  <si>
    <r>
      <t>3.11.</t>
    </r>
    <r>
      <rPr>
        <sz val="7"/>
        <color indexed="8"/>
        <rFont val="Times New Roman"/>
        <family val="1"/>
      </rPr>
      <t xml:space="preserve">     </t>
    </r>
    <r>
      <rPr>
        <sz val="11"/>
        <color indexed="8"/>
        <rFont val="Calibri"/>
        <family val="2"/>
      </rPr>
      <t>Formula indicadores de logro para la evaluación del proceso de enseñanza y de la práctica docente o se ajusta a los establecidos con carácter orientativo en la normativa vigente.</t>
    </r>
  </si>
  <si>
    <r>
      <t>3.10.</t>
    </r>
    <r>
      <rPr>
        <sz val="7"/>
        <color indexed="8"/>
        <rFont val="Times New Roman"/>
        <family val="1"/>
      </rPr>
      <t xml:space="preserve">     </t>
    </r>
    <r>
      <rPr>
        <sz val="11"/>
        <color indexed="8"/>
        <rFont val="Calibri"/>
        <family val="2"/>
      </rPr>
      <t>Realiza propuestas para la mejora de la planificación e intervención docente en el órgano de coordinación que corresponda.</t>
    </r>
  </si>
  <si>
    <r>
      <t>3.9.</t>
    </r>
    <r>
      <rPr>
        <sz val="7"/>
        <color indexed="8"/>
        <rFont val="Times New Roman"/>
        <family val="1"/>
      </rPr>
      <t xml:space="preserve">        </t>
    </r>
    <r>
      <rPr>
        <sz val="11"/>
        <color indexed="8"/>
        <rFont val="Calibri"/>
        <family val="2"/>
      </rPr>
      <t>Analiza los resultados de la evaluación del proceso de aprendizaje.</t>
    </r>
  </si>
  <si>
    <r>
      <t>3.8.</t>
    </r>
    <r>
      <rPr>
        <sz val="7"/>
        <color indexed="8"/>
        <rFont val="Times New Roman"/>
        <family val="1"/>
      </rPr>
      <t xml:space="preserve">        </t>
    </r>
    <r>
      <rPr>
        <sz val="11"/>
        <color indexed="8"/>
        <rFont val="Calibri"/>
        <family val="2"/>
      </rPr>
      <t xml:space="preserve"> Facilita al alumnado y, en su caso, a sus padres, madres o tutores legales, el acceso a los instrumentos y a cuantos documentos se deriven de sus evaluaciones.</t>
    </r>
  </si>
  <si>
    <r>
      <t>3.7.</t>
    </r>
    <r>
      <rPr>
        <sz val="7"/>
        <color indexed="8"/>
        <rFont val="Times New Roman"/>
        <family val="1"/>
      </rPr>
      <t xml:space="preserve">        </t>
    </r>
    <r>
      <rPr>
        <sz val="11"/>
        <color indexed="8"/>
        <rFont val="Calibri"/>
        <family val="2"/>
      </rPr>
      <t xml:space="preserve"> Participa activamente en las sesiones de evaluación. </t>
    </r>
  </si>
  <si>
    <r>
      <t>3.6.</t>
    </r>
    <r>
      <rPr>
        <sz val="7"/>
        <color indexed="8"/>
        <rFont val="Times New Roman"/>
        <family val="1"/>
      </rPr>
      <t xml:space="preserve">        </t>
    </r>
    <r>
      <rPr>
        <sz val="11"/>
        <color indexed="8"/>
        <rFont val="Calibri"/>
        <family val="2"/>
      </rPr>
      <t xml:space="preserve"> Tiene previsto sistemas de recuperación para el  alumnado que no haya superado los aprendizajes propuestos.</t>
    </r>
  </si>
  <si>
    <r>
      <t>3.5.</t>
    </r>
    <r>
      <rPr>
        <sz val="7"/>
        <color indexed="8"/>
        <rFont val="Times New Roman"/>
        <family val="1"/>
      </rPr>
      <t xml:space="preserve">        </t>
    </r>
    <r>
      <rPr>
        <sz val="11"/>
        <color indexed="8"/>
        <rFont val="Calibri"/>
        <family val="2"/>
      </rPr>
      <t xml:space="preserve"> Registra la información obtenida a partir de los distintos procedimientos e instrumentos de evaluación de forma clara y suficiente para emitir una calificación fundamentada.</t>
    </r>
  </si>
  <si>
    <r>
      <t>3.4.</t>
    </r>
    <r>
      <rPr>
        <sz val="7"/>
        <color indexed="8"/>
        <rFont val="Times New Roman"/>
        <family val="1"/>
      </rPr>
      <t xml:space="preserve">        </t>
    </r>
    <r>
      <rPr>
        <sz val="11"/>
        <color indexed="8"/>
        <rFont val="Calibri"/>
        <family val="2"/>
      </rPr>
      <t xml:space="preserve"> Hace uso de instrumentos de evaluación variados y coherentes con los criterios de evaluación y, en su caso, estándares de aprendizaje evaluables de la programación.</t>
    </r>
  </si>
  <si>
    <r>
      <t>3.2.</t>
    </r>
    <r>
      <rPr>
        <sz val="7"/>
        <color indexed="8"/>
        <rFont val="Times New Roman"/>
        <family val="1"/>
      </rPr>
      <t xml:space="preserve">        </t>
    </r>
    <r>
      <rPr>
        <sz val="11"/>
        <color indexed="8"/>
        <rFont val="Calibri"/>
        <family val="2"/>
      </rPr>
      <t xml:space="preserve"> Utiliza procedimientos de evaluación y de calificación, objetivos y claros.</t>
    </r>
  </si>
  <si>
    <r>
      <t>3.3.</t>
    </r>
    <r>
      <rPr>
        <sz val="7"/>
        <color indexed="8"/>
        <rFont val="Times New Roman"/>
        <family val="1"/>
      </rPr>
      <t xml:space="preserve">        </t>
    </r>
    <r>
      <rPr>
        <sz val="11"/>
        <color indexed="8"/>
        <rFont val="Calibri"/>
        <family val="2"/>
      </rPr>
      <t xml:space="preserve"> Informa adecuadamente al alumnado y sus familias de los procesos de evaluación y calificación. </t>
    </r>
  </si>
  <si>
    <r>
      <t>2.14.</t>
    </r>
    <r>
      <rPr>
        <sz val="7"/>
        <color indexed="8"/>
        <rFont val="Times New Roman"/>
        <family val="1"/>
      </rPr>
      <t xml:space="preserve">     </t>
    </r>
    <r>
      <rPr>
        <sz val="11"/>
        <color indexed="8"/>
        <rFont val="Calibri"/>
        <family val="2"/>
      </rPr>
      <t>Las actividades propuestas consolidan lo aprendido y le permiten aplicarlo a la vida real o a otras situaciones distintas a las estudiadas.</t>
    </r>
  </si>
  <si>
    <r>
      <t>2.13.</t>
    </r>
    <r>
      <rPr>
        <sz val="7"/>
        <color indexed="8"/>
        <rFont val="Times New Roman"/>
        <family val="1"/>
      </rPr>
      <t xml:space="preserve">     </t>
    </r>
    <r>
      <rPr>
        <sz val="11"/>
        <color indexed="8"/>
        <rFont val="Calibri"/>
        <family val="2"/>
      </rPr>
      <t>Utiliza, además del libro de texto, otros materiales didácticos (libros de consulta, prensa, TIC, etc.) para los aprendizajes de su alumnado.</t>
    </r>
  </si>
  <si>
    <r>
      <t>2.12.</t>
    </r>
    <r>
      <rPr>
        <sz val="7"/>
        <color indexed="8"/>
        <rFont val="Times New Roman"/>
        <family val="1"/>
      </rPr>
      <t xml:space="preserve">     </t>
    </r>
    <r>
      <rPr>
        <sz val="11"/>
        <color indexed="8"/>
        <rFont val="Calibri"/>
        <family val="2"/>
      </rPr>
      <t>Organiza agrupamientos diversos en función de las actividades: trabajo individual, en grupo, cooperativo, de investigación, talleres, laboratorios, etc.</t>
    </r>
  </si>
  <si>
    <r>
      <t>2.11.</t>
    </r>
    <r>
      <rPr>
        <sz val="7"/>
        <color indexed="8"/>
        <rFont val="Times New Roman"/>
        <family val="1"/>
      </rPr>
      <t xml:space="preserve">     </t>
    </r>
    <r>
      <rPr>
        <sz val="11"/>
        <color indexed="8"/>
        <rFont val="Calibri"/>
        <family val="2"/>
      </rPr>
      <t>Organiza  actividades de recuperación y refuerzo, de enriquecimiento y ampliación, según las necesidades de los alumnos.</t>
    </r>
  </si>
  <si>
    <r>
      <t>2.10.</t>
    </r>
    <r>
      <rPr>
        <sz val="7"/>
        <color indexed="8"/>
        <rFont val="Times New Roman"/>
        <family val="1"/>
      </rPr>
      <t xml:space="preserve">     </t>
    </r>
    <r>
      <rPr>
        <sz val="11"/>
        <color indexed="8"/>
        <rFont val="Calibri"/>
        <family val="2"/>
      </rPr>
      <t>Estimula en sus alumnos estrategias de búsqueda de  información y procura su análisis posterior.</t>
    </r>
  </si>
  <si>
    <r>
      <t>2.8.</t>
    </r>
    <r>
      <rPr>
        <sz val="7"/>
        <color indexed="8"/>
        <rFont val="Times New Roman"/>
        <family val="1"/>
      </rPr>
      <t xml:space="preserve">        </t>
    </r>
    <r>
      <rPr>
        <sz val="11"/>
        <color indexed="8"/>
        <rFont val="Calibri"/>
        <family val="2"/>
      </rPr>
      <t xml:space="preserve"> Aplica en el aula las medidas ordinarias y específicas de atención a la diversidad previstas para los ACNEAE.</t>
    </r>
  </si>
  <si>
    <r>
      <t>2.9.</t>
    </r>
    <r>
      <rPr>
        <sz val="7"/>
        <color indexed="8"/>
        <rFont val="Times New Roman"/>
        <family val="1"/>
      </rPr>
      <t xml:space="preserve">        </t>
    </r>
    <r>
      <rPr>
        <sz val="11"/>
        <color indexed="8"/>
        <rFont val="Calibri"/>
        <family val="2"/>
      </rPr>
      <t xml:space="preserve"> Fomenta la participación del alumnado en las actividades que se llevan a cabo en clase: aportando opiniones, formulando preguntas, etc.</t>
    </r>
  </si>
  <si>
    <r>
      <t>2.1.</t>
    </r>
    <r>
      <rPr>
        <sz val="7"/>
        <color indexed="8"/>
        <rFont val="Times New Roman"/>
        <family val="1"/>
      </rPr>
      <t xml:space="preserve">        </t>
    </r>
    <r>
      <rPr>
        <sz val="11"/>
        <color indexed="8"/>
        <rFont val="Calibri"/>
        <family val="2"/>
      </rPr>
      <t xml:space="preserve"> Parte de las ideas y conocimientos previos del alumnado motivándolo para el estudio de los aprendizajes propuestos.</t>
    </r>
  </si>
  <si>
    <r>
      <t>2.2.</t>
    </r>
    <r>
      <rPr>
        <sz val="7"/>
        <color indexed="8"/>
        <rFont val="Times New Roman"/>
        <family val="1"/>
      </rPr>
      <t xml:space="preserve">        </t>
    </r>
    <r>
      <rPr>
        <sz val="11"/>
        <color indexed="8"/>
        <rFont val="Calibri"/>
        <family val="2"/>
      </rPr>
      <t xml:space="preserve"> Orienta de una manera individual el trabajo de su alumnado, corrigiendo errores y reforzando los aprendizajes.</t>
    </r>
  </si>
  <si>
    <r>
      <t>2.3.</t>
    </r>
    <r>
      <rPr>
        <sz val="7"/>
        <color indexed="8"/>
        <rFont val="Times New Roman"/>
        <family val="1"/>
      </rPr>
      <t xml:space="preserve">        </t>
    </r>
    <r>
      <rPr>
        <sz val="11"/>
        <color indexed="8"/>
        <rFont val="Calibri"/>
        <family val="2"/>
      </rPr>
      <t xml:space="preserve"> Estimula y mantiene el interés del alumnado hacia el tema objeto de estudio.</t>
    </r>
  </si>
  <si>
    <r>
      <t>2.4.</t>
    </r>
    <r>
      <rPr>
        <sz val="7"/>
        <color indexed="8"/>
        <rFont val="Times New Roman"/>
        <family val="1"/>
      </rPr>
      <t xml:space="preserve">        </t>
    </r>
    <r>
      <rPr>
        <sz val="11"/>
        <color indexed="8"/>
        <rFont val="Calibri"/>
        <family val="2"/>
      </rPr>
      <t xml:space="preserve"> Organiza adecuadamente el aula, utilizando otros espacios distintos cuando es preciso (laboratorio, taller, biblioteca, sala de informática, etc.).</t>
    </r>
  </si>
  <si>
    <r>
      <t>2.5.</t>
    </r>
    <r>
      <rPr>
        <sz val="7"/>
        <color indexed="8"/>
        <rFont val="Times New Roman"/>
        <family val="1"/>
      </rPr>
      <t xml:space="preserve">        </t>
    </r>
    <r>
      <rPr>
        <sz val="11"/>
        <color indexed="8"/>
        <rFont val="Calibri"/>
        <family val="2"/>
      </rPr>
      <t xml:space="preserve"> Ajusta el desarrollo temporal de la clase a las diferentes actividades previstas.</t>
    </r>
  </si>
  <si>
    <r>
      <t>2.6.</t>
    </r>
    <r>
      <rPr>
        <sz val="7"/>
        <color indexed="8"/>
        <rFont val="Times New Roman"/>
        <family val="1"/>
      </rPr>
      <t xml:space="preserve">        </t>
    </r>
    <r>
      <rPr>
        <sz val="11"/>
        <color indexed="8"/>
        <rFont val="Calibri"/>
        <family val="2"/>
      </rPr>
      <t xml:space="preserve"> Desarrolla actividades coherentes con la programación docente, y adecuadas a los contenidos que se trabajan.</t>
    </r>
  </si>
  <si>
    <r>
      <t>2.7.</t>
    </r>
    <r>
      <rPr>
        <sz val="7"/>
        <color indexed="8"/>
        <rFont val="Times New Roman"/>
        <family val="1"/>
      </rPr>
      <t xml:space="preserve">        </t>
    </r>
    <r>
      <rPr>
        <sz val="11"/>
        <color indexed="8"/>
        <rFont val="Calibri"/>
        <family val="2"/>
      </rPr>
      <t>Responde a las distintas necesidades, aptitudes y estilos de aprendizaje del alumnado.</t>
    </r>
  </si>
  <si>
    <t>VALORACIÓN GLOBAL DEL TRABAJO DESARROLLADO POR EL FUNCIONARIO EN PRÁCTICAS</t>
  </si>
  <si>
    <r>
      <t>1.</t>
    </r>
    <r>
      <rPr>
        <b/>
        <sz val="7"/>
        <color indexed="8"/>
        <rFont val="Times New Roman"/>
        <family val="1"/>
      </rPr>
      <t xml:space="preserve">       </t>
    </r>
    <r>
      <rPr>
        <b/>
        <sz val="11"/>
        <color indexed="8"/>
        <rFont val="Calibri"/>
        <family val="2"/>
      </rPr>
      <t xml:space="preserve"> Planificar la enseñanza de las asignaturas, áreas, materias, módulos o ámbitos, que tenga encomendadas. (1 punto)</t>
    </r>
  </si>
  <si>
    <r>
      <t>2.</t>
    </r>
    <r>
      <rPr>
        <b/>
        <sz val="7"/>
        <color indexed="8"/>
        <rFont val="Times New Roman"/>
        <family val="1"/>
      </rPr>
      <t xml:space="preserve">       </t>
    </r>
    <r>
      <rPr>
        <b/>
        <sz val="11"/>
        <color indexed="8"/>
        <rFont val="Calibri"/>
        <family val="2"/>
      </rPr>
      <t>Desarrollar el proceso de enseñanza y aprendizaje en el aula.(3 puntos)</t>
    </r>
  </si>
  <si>
    <r>
      <t>3.</t>
    </r>
    <r>
      <rPr>
        <b/>
        <sz val="7"/>
        <color indexed="8"/>
        <rFont val="Times New Roman"/>
        <family val="1"/>
      </rPr>
      <t xml:space="preserve">       </t>
    </r>
    <r>
      <rPr>
        <b/>
        <sz val="11"/>
        <color indexed="8"/>
        <rFont val="Calibri"/>
        <family val="2"/>
      </rPr>
      <t>Evaluar el proceso de aprendizaje del alumnado, así como los procesos de enseñanza. (2 puntos)</t>
    </r>
  </si>
  <si>
    <r>
      <t>4.</t>
    </r>
    <r>
      <rPr>
        <b/>
        <sz val="7"/>
        <color indexed="8"/>
        <rFont val="Times New Roman"/>
        <family val="1"/>
      </rPr>
      <t xml:space="preserve">         </t>
    </r>
    <r>
      <rPr>
        <b/>
        <sz val="11"/>
        <color indexed="8"/>
        <rFont val="Calibri"/>
        <family val="2"/>
      </rPr>
      <t>Ejercer la tutoría del alumnado, apoyar su proceso educativo y proporcionarle orientación educativa, académica y profesional, en coordinación con el resto del equipo docente y en colaboración con las familias. (1,5 puntos)</t>
    </r>
  </si>
  <si>
    <r>
      <t>5.</t>
    </r>
    <r>
      <rPr>
        <b/>
        <sz val="7"/>
        <color indexed="8"/>
        <rFont val="Times New Roman"/>
        <family val="1"/>
      </rPr>
      <t xml:space="preserve">     </t>
    </r>
    <r>
      <rPr>
        <b/>
        <sz val="11"/>
        <color indexed="8"/>
        <rFont val="Calibri"/>
        <family val="2"/>
      </rPr>
      <t>Participar en la actividad general del centro cumpliendo con sus funciones. (1 punto)</t>
    </r>
  </si>
  <si>
    <r>
      <t>6.</t>
    </r>
    <r>
      <rPr>
        <b/>
        <sz val="7"/>
        <color indexed="8"/>
        <rFont val="Times New Roman"/>
        <family val="1"/>
      </rPr>
      <t xml:space="preserve">       </t>
    </r>
    <r>
      <rPr>
        <b/>
        <sz val="11"/>
        <color indexed="8"/>
        <rFont val="Calibri"/>
        <family val="2"/>
      </rPr>
      <t>Fomentar la convivencia y la resolución pacífica de conflictos. (1 punto)</t>
    </r>
  </si>
  <si>
    <t>Apellidos y nombre</t>
  </si>
  <si>
    <t>DNI</t>
  </si>
  <si>
    <t>Especialidad</t>
  </si>
  <si>
    <t>Teléfono particular</t>
  </si>
  <si>
    <t>Centro de destino</t>
  </si>
  <si>
    <t>Localidad</t>
  </si>
  <si>
    <t>Nivel/es que imparte</t>
  </si>
  <si>
    <t>SÍ</t>
  </si>
  <si>
    <t>NO</t>
  </si>
  <si>
    <t>PERÍODO AL QUE CORRESPONDE LA VALORACION</t>
  </si>
  <si>
    <t>DATOS PERSONALES DEL FUNCIONARIO EN PRÁCTICAS</t>
  </si>
  <si>
    <t>Apellidos y Nombre</t>
  </si>
  <si>
    <t>Nº de sesión</t>
  </si>
  <si>
    <t>Fecha</t>
  </si>
  <si>
    <t>Hora</t>
  </si>
  <si>
    <t>Grupo</t>
  </si>
  <si>
    <t>Área</t>
  </si>
  <si>
    <t>VALORACIÓN DE LA LABOR PROFESIONAL DEL FUNCIONARIO EN PRÁCTICAS</t>
  </si>
  <si>
    <t>Sugerencias para mejorar el proceso de valoración del funcionario en prácticas</t>
  </si>
  <si>
    <t>VALORACIÓN  (Marcar X donde proceda)</t>
  </si>
  <si>
    <t>Teléfono centro</t>
  </si>
  <si>
    <t>¿Es coordinador de tramo, ciclo o jefe de departamento?</t>
  </si>
  <si>
    <r>
      <t>3.1.</t>
    </r>
    <r>
      <rPr>
        <sz val="7"/>
        <color indexed="8"/>
        <rFont val="Times New Roman"/>
        <family val="1"/>
      </rPr>
      <t xml:space="preserve">        </t>
    </r>
    <r>
      <rPr>
        <sz val="11"/>
        <color indexed="8"/>
        <rFont val="Calibri"/>
        <family val="2"/>
      </rPr>
      <t xml:space="preserve"> Realiza una evaluación inicial para obtener información sobre los conocimientos previos el alumnado.</t>
    </r>
  </si>
  <si>
    <t>(La puntuación total debe ser superior o igual a cinco puntos para obtener una valoración positiva. No se podrá obtener una valoración positiva sin haber alcanzado, al menos, la mitad de la puntuación prevista en los criterios 2, 3 y 4.)</t>
  </si>
  <si>
    <t>CRITERIOS</t>
  </si>
  <si>
    <r>
      <t>7.</t>
    </r>
    <r>
      <rPr>
        <b/>
        <sz val="7"/>
        <color indexed="8"/>
        <rFont val="Times New Roman"/>
        <family val="1"/>
      </rPr>
      <t xml:space="preserve">    </t>
    </r>
    <r>
      <rPr>
        <b/>
        <sz val="11"/>
        <color indexed="8"/>
        <rFont val="Calibri"/>
        <family val="2"/>
      </rPr>
      <t>Participar en proyectos y actividades de formación, investigación e innovación educativa. (0,5 puntos)</t>
    </r>
  </si>
  <si>
    <t>NO VALORADO</t>
  </si>
  <si>
    <t>JUSTIFICACIÓN DE INDICADORES NO VALORADOS</t>
  </si>
  <si>
    <t>Valor</t>
  </si>
  <si>
    <t>En la actuación del funcionario en prácticas</t>
  </si>
  <si>
    <t>No es posible valorar la realización del indicador (se debe justificar).</t>
  </si>
  <si>
    <t>NO REALIZADO</t>
  </si>
  <si>
    <t>El indicador no se ha desarrollado</t>
  </si>
  <si>
    <t>INSUFICIENTE</t>
  </si>
  <si>
    <t>El indicador se ha desarrollado a un nivel insuficiente</t>
  </si>
  <si>
    <t>SUFICIENTE</t>
  </si>
  <si>
    <t>El indicador se ha desarrollado a un nivel suficiente</t>
  </si>
  <si>
    <t>NOTABLE</t>
  </si>
  <si>
    <t>El indicador se ha desarrollado a un nivel notable</t>
  </si>
  <si>
    <t>El indicador se ha desarrollado a un nivel excelente</t>
  </si>
  <si>
    <t>De ___ de _____________de 202__   a ___ de_____________ de 202____</t>
  </si>
  <si>
    <t>DATOS PERSONALES DEL TUTOR</t>
  </si>
  <si>
    <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 y se indicará "NO VALORADO" para 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</si>
</sst>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indexed="8"/>
      <name val="Calibri"/>
      <family val="2"/>
    </font>
    <font>
      <sz val="7"/>
      <color indexed="8"/>
      <name val="Times New Roman"/>
      <family val="1"/>
    </font>
    <font>
      <b/>
      <sz val="11"/>
      <color indexed="8"/>
      <name val="Calibri"/>
      <family val="2"/>
    </font>
    <font>
      <b/>
      <sz val="7"/>
      <color indexed="8"/>
      <name val="Times New Roman"/>
      <family val="1"/>
    </font>
    <font>
      <sz val="11"/>
      <color indexed="8"/>
      <name val="Calibri"/>
      <family val="2"/>
    </font>
    <font>
      <sz val="12"/>
      <color indexed="8"/>
      <name val="Calibri"/>
      <family val="2"/>
    </font>
    <font>
      <b/>
      <sz val="11"/>
      <color indexed="8"/>
      <name val="Calibri"/>
      <family val="2"/>
    </font>
    <font>
      <i/>
      <sz val="11"/>
      <color indexed="8"/>
      <name val="Calibri"/>
      <family val="2"/>
    </font>
    <font>
      <sz val="11"/>
      <color indexed="63"/>
      <name val="Calibri"/>
      <family val="2"/>
    </font>
    <font>
      <b/>
      <sz val="11"/>
      <color indexed="8"/>
      <name val="Calibri"/>
      <family val="2"/>
    </font>
    <font>
      <b/>
      <sz val="12"/>
      <color indexed="8"/>
      <name val="Calibri"/>
      <family val="2"/>
    </font>
    <font>
      <b/>
      <sz val="11"/>
      <color indexed="8"/>
      <name val="Calibri"/>
    </font>
    <font>
      <sz val="14"/>
      <color indexed="8"/>
      <name val="Calibri"/>
      <family val="2"/>
    </font>
    <font>
      <sz val="8"/>
      <name val="Calibri"/>
      <family val="2"/>
    </font>
    <font>
      <b/>
      <sz val="9"/>
      <color indexed="8"/>
      <name val="Calibri"/>
      <family val="2"/>
    </font>
    <font>
      <sz val="11"/>
      <color indexed="53"/>
      <name val="Calibri"/>
      <family val="2"/>
    </font>
    <font>
      <b/>
      <sz val="12"/>
      <name val="Calibri"/>
      <family val="2"/>
    </font>
    <font>
      <sz val="11"/>
      <color rgb="FFFF0000"/>
      <name val="Calibri"/>
      <family val="2"/>
      <scheme val="minor"/>
    </font>
    <font>
      <b/>
      <sz val="11"/>
      <color theme="1"/>
      <name val="Calibri"/>
      <family val="2"/>
      <scheme val="minor"/>
    </font>
    <font>
      <sz val="11"/>
      <color rgb="FFFF0000"/>
      <name val="Calibri"/>
      <family val="2"/>
    </font>
    <font>
      <b/>
      <sz val="10"/>
      <color rgb="FFFF0000"/>
      <name val="Calibri"/>
      <family val="2"/>
    </font>
    <font>
      <i/>
      <sz val="11"/>
      <color rgb="FFFF0000"/>
      <name val="Calibri"/>
      <family val="2"/>
    </font>
    <font>
      <b/>
      <sz val="18"/>
      <color rgb="FF00B0F0"/>
      <name val="Calibri"/>
      <family val="2"/>
    </font>
    <font>
      <b/>
      <sz val="20"/>
      <color rgb="FF00B050"/>
      <name val="Calibri"/>
      <family val="2"/>
    </font>
    <font>
      <i/>
      <sz val="9"/>
      <color theme="1"/>
      <name val="Calibri"/>
      <family val="2"/>
      <scheme val="minor"/>
    </font>
    <font>
      <b/>
      <sz val="11"/>
      <color indexed="63"/>
      <name val="Calibri"/>
      <family val="2"/>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
    <xf numFmtId="0" fontId="0" fillId="0" borderId="0"/>
  </cellStyleXfs>
  <cellXfs count="85">
    <xf numFmtId="0" fontId="0" fillId="0" borderId="0" xfId="0"/>
    <xf numFmtId="0" fontId="11" fillId="0" borderId="0" xfId="0" applyFont="1" applyAlignment="1">
      <alignment horizontal="center" wrapText="1"/>
    </xf>
    <xf numFmtId="0" fontId="0" fillId="0" borderId="0" xfId="0" applyFill="1"/>
    <xf numFmtId="0" fontId="0" fillId="0" borderId="0" xfId="0" applyAlignment="1"/>
    <xf numFmtId="0" fontId="16" fillId="0" borderId="0" xfId="0" applyFont="1"/>
    <xf numFmtId="0" fontId="17" fillId="0" borderId="3"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20" fillId="0" borderId="0" xfId="0" applyFont="1"/>
    <xf numFmtId="0" fontId="20" fillId="0" borderId="0" xfId="0" applyFont="1" applyProtection="1">
      <protection hidden="1"/>
    </xf>
    <xf numFmtId="0" fontId="20" fillId="0" borderId="0" xfId="0" applyFont="1" applyFill="1"/>
    <xf numFmtId="0" fontId="20" fillId="0" borderId="0" xfId="0" applyFont="1" applyBorder="1"/>
    <xf numFmtId="0" fontId="21" fillId="0" borderId="0" xfId="0" applyFont="1" applyBorder="1" applyAlignment="1">
      <alignment horizontal="center" vertical="center" wrapText="1"/>
    </xf>
    <xf numFmtId="0" fontId="20" fillId="0" borderId="0" xfId="0" applyFont="1" applyAlignment="1" applyProtection="1">
      <alignment horizontal="center"/>
      <protection hidden="1"/>
    </xf>
    <xf numFmtId="0" fontId="20" fillId="0" borderId="0" xfId="0" applyFont="1" applyAlignment="1">
      <alignment horizontal="center"/>
    </xf>
    <xf numFmtId="0" fontId="20" fillId="0" borderId="0" xfId="0" applyFont="1" applyBorder="1" applyAlignment="1">
      <alignment horizontal="center" vertical="center"/>
    </xf>
    <xf numFmtId="0" fontId="22" fillId="0" borderId="0" xfId="0" applyFont="1" applyAlignment="1">
      <alignment horizontal="left" vertical="center" wrapText="1"/>
    </xf>
    <xf numFmtId="0" fontId="18" fillId="0" borderId="0" xfId="0" applyFont="1"/>
    <xf numFmtId="0" fontId="18" fillId="0" borderId="0" xfId="0" applyFont="1" applyProtection="1">
      <protection hidden="1"/>
    </xf>
    <xf numFmtId="0" fontId="23" fillId="0" borderId="0" xfId="0" applyFont="1" applyProtection="1">
      <protection hidden="1"/>
    </xf>
    <xf numFmtId="0" fontId="24" fillId="0" borderId="0" xfId="0" applyFont="1"/>
    <xf numFmtId="0" fontId="0" fillId="0" borderId="5" xfId="0"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0" fillId="0" borderId="0" xfId="0" applyAlignment="1">
      <alignment vertical="center"/>
    </xf>
    <xf numFmtId="0" fontId="0" fillId="0" borderId="0" xfId="0" applyFill="1" applyAlignment="1">
      <alignment vertical="center"/>
    </xf>
    <xf numFmtId="0" fontId="15" fillId="0"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0" fillId="0" borderId="5" xfId="0" applyFill="1" applyBorder="1" applyAlignment="1" applyProtection="1">
      <alignment vertical="center"/>
      <protection locked="0"/>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0" fontId="0" fillId="0" borderId="5" xfId="0" applyBorder="1" applyAlignment="1">
      <alignment horizontal="center"/>
    </xf>
    <xf numFmtId="0" fontId="0" fillId="0" borderId="5" xfId="0" applyFill="1" applyBorder="1" applyAlignment="1" applyProtection="1">
      <alignment wrapText="1"/>
      <protection locked="0"/>
    </xf>
    <xf numFmtId="0" fontId="5" fillId="0" borderId="5" xfId="0" applyFont="1" applyBorder="1" applyAlignment="1">
      <alignment horizontal="justify" vertical="center" wrapText="1"/>
    </xf>
    <xf numFmtId="0" fontId="0" fillId="0" borderId="5" xfId="0" applyBorder="1" applyAlignment="1">
      <alignment vertical="center" wrapText="1"/>
    </xf>
    <xf numFmtId="0" fontId="3" fillId="3" borderId="5" xfId="0" applyFont="1" applyFill="1" applyBorder="1" applyAlignment="1">
      <alignment horizontal="justify" wrapText="1"/>
    </xf>
    <xf numFmtId="0" fontId="0" fillId="3" borderId="5" xfId="0" applyFill="1" applyBorder="1" applyAlignment="1">
      <alignment horizontal="justify" wrapText="1"/>
    </xf>
    <xf numFmtId="0" fontId="6" fillId="0" borderId="5" xfId="0" applyFont="1" applyBorder="1" applyAlignment="1">
      <alignment horizontal="justify" wrapText="1"/>
    </xf>
    <xf numFmtId="0" fontId="0" fillId="0" borderId="5" xfId="0" applyBorder="1" applyAlignment="1">
      <alignment wrapText="1"/>
    </xf>
    <xf numFmtId="0" fontId="7" fillId="0" borderId="4" xfId="0" applyFont="1" applyBorder="1" applyAlignment="1">
      <alignment horizontal="center" vertical="center" wrapText="1"/>
    </xf>
    <xf numFmtId="0" fontId="0" fillId="0" borderId="2" xfId="0" applyBorder="1" applyAlignment="1">
      <alignment wrapText="1"/>
    </xf>
    <xf numFmtId="0" fontId="10" fillId="0" borderId="0" xfId="0" applyFont="1" applyAlignment="1">
      <alignment horizontal="center" wrapText="1"/>
    </xf>
    <xf numFmtId="0" fontId="0" fillId="0" borderId="0" xfId="0" applyAlignment="1">
      <alignment wrapText="1"/>
    </xf>
    <xf numFmtId="0" fontId="9" fillId="0" borderId="5" xfId="0" applyFont="1" applyBorder="1" applyAlignment="1">
      <alignment horizontal="left" vertical="center" wrapText="1"/>
    </xf>
    <xf numFmtId="0" fontId="26" fillId="0" borderId="9" xfId="0" applyFont="1" applyFill="1" applyBorder="1" applyAlignment="1">
      <alignment horizontal="right" vertical="center" wrapText="1"/>
    </xf>
    <xf numFmtId="0" fontId="19" fillId="0" borderId="9" xfId="0" applyFont="1" applyBorder="1" applyAlignment="1">
      <alignment horizontal="right" wrapText="1"/>
    </xf>
    <xf numFmtId="0" fontId="19" fillId="4" borderId="0" xfId="0" applyFont="1" applyFill="1" applyAlignment="1">
      <alignment horizontal="center"/>
    </xf>
    <xf numFmtId="0" fontId="7" fillId="2" borderId="0" xfId="0" applyFont="1" applyFill="1" applyAlignment="1">
      <alignment horizontal="center" vertical="center" wrapText="1"/>
    </xf>
    <xf numFmtId="0" fontId="0" fillId="0" borderId="0" xfId="0" applyAlignment="1"/>
    <xf numFmtId="0" fontId="8" fillId="0" borderId="0" xfId="0" applyFont="1" applyAlignment="1">
      <alignment horizontal="justify" vertical="center" wrapText="1"/>
    </xf>
    <xf numFmtId="0" fontId="0" fillId="0" borderId="0" xfId="0" applyAlignment="1">
      <alignment horizontal="justify" vertical="center" wrapText="1"/>
    </xf>
    <xf numFmtId="0" fontId="7" fillId="0" borderId="8" xfId="0" applyFont="1" applyBorder="1" applyAlignment="1">
      <alignment horizontal="center" vertical="center" wrapText="1"/>
    </xf>
    <xf numFmtId="0" fontId="0" fillId="0" borderId="3" xfId="0" applyBorder="1" applyAlignment="1">
      <alignment wrapText="1"/>
    </xf>
    <xf numFmtId="0" fontId="3" fillId="3" borderId="5" xfId="0" applyFont="1" applyFill="1" applyBorder="1" applyAlignment="1">
      <alignment horizontal="justify" vertical="center" wrapText="1"/>
    </xf>
    <xf numFmtId="0" fontId="0" fillId="3" borderId="5" xfId="0" applyFill="1" applyBorder="1" applyAlignment="1">
      <alignment horizontal="justify" vertical="center" wrapText="1"/>
    </xf>
    <xf numFmtId="0" fontId="6" fillId="0" borderId="5" xfId="0" applyFont="1" applyBorder="1" applyAlignment="1">
      <alignment horizontal="justify" vertical="center" wrapText="1"/>
    </xf>
    <xf numFmtId="0" fontId="7" fillId="3" borderId="5" xfId="0" applyFont="1" applyFill="1" applyBorder="1" applyAlignment="1">
      <alignment horizontal="justify" vertical="center" wrapText="1"/>
    </xf>
    <xf numFmtId="0" fontId="7"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0" borderId="0" xfId="0" applyAlignment="1">
      <alignment horizontal="center"/>
    </xf>
    <xf numFmtId="0" fontId="1" fillId="0" borderId="5" xfId="0" applyFont="1" applyFill="1" applyBorder="1" applyAlignment="1">
      <alignment horizontal="justify" vertical="center" wrapText="1"/>
    </xf>
    <xf numFmtId="0" fontId="0" fillId="0" borderId="5" xfId="0" applyFill="1" applyBorder="1" applyAlignment="1">
      <alignment vertical="center" wrapText="1"/>
    </xf>
    <xf numFmtId="0" fontId="0" fillId="0" borderId="5" xfId="0" applyFill="1" applyBorder="1" applyAlignment="1" applyProtection="1">
      <alignment horizontal="center" wrapText="1"/>
      <protection locked="0"/>
    </xf>
    <xf numFmtId="0" fontId="11" fillId="2" borderId="0" xfId="0" applyFont="1" applyFill="1" applyAlignment="1">
      <alignment horizontal="center" wrapText="1"/>
    </xf>
    <xf numFmtId="0" fontId="0" fillId="2" borderId="0" xfId="0" applyFill="1" applyAlignment="1"/>
    <xf numFmtId="0" fontId="0" fillId="0" borderId="0" xfId="0" applyAlignment="1">
      <alignment horizontal="center" wrapText="1"/>
    </xf>
    <xf numFmtId="0" fontId="12" fillId="3"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5" xfId="0" applyFill="1" applyBorder="1" applyAlignment="1" applyProtection="1">
      <alignment horizontal="center" vertical="center" wrapText="1"/>
      <protection locked="0"/>
    </xf>
    <xf numFmtId="0" fontId="19" fillId="5" borderId="5" xfId="0" applyFont="1" applyFill="1" applyBorder="1" applyAlignment="1">
      <alignment horizontal="center" wrapText="1"/>
    </xf>
    <xf numFmtId="0" fontId="0" fillId="5" borderId="5" xfId="0" applyFill="1" applyBorder="1" applyAlignment="1"/>
    <xf numFmtId="0" fontId="19" fillId="5" borderId="5" xfId="0" applyFont="1" applyFill="1" applyBorder="1" applyAlignment="1">
      <alignment horizontal="center"/>
    </xf>
    <xf numFmtId="0" fontId="19" fillId="0" borderId="5"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xf>
    <xf numFmtId="0" fontId="25" fillId="0" borderId="9" xfId="0" applyFont="1" applyBorder="1" applyAlignment="1">
      <alignment horizontal="justify" vertical="top" wrapText="1"/>
    </xf>
    <xf numFmtId="0" fontId="19" fillId="0" borderId="7" xfId="0" applyFont="1" applyBorder="1" applyAlignment="1">
      <alignment horizontal="left" wrapText="1"/>
    </xf>
    <xf numFmtId="0" fontId="0" fillId="0" borderId="6" xfId="0" applyBorder="1" applyAlignment="1">
      <alignment horizontal="left"/>
    </xf>
    <xf numFmtId="0" fontId="0" fillId="0" borderId="5" xfId="0" applyFill="1" applyBorder="1" applyAlignment="1" applyProtection="1">
      <alignment horizontal="center" vertical="center"/>
      <protection locked="0"/>
    </xf>
    <xf numFmtId="0" fontId="19" fillId="0" borderId="5"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3" borderId="5" xfId="0" applyFill="1" applyBorder="1" applyAlignment="1">
      <alignment horizontal="center" vertical="center"/>
    </xf>
    <xf numFmtId="0" fontId="19" fillId="0" borderId="1" xfId="0" applyFont="1" applyBorder="1" applyAlignment="1">
      <alignment horizontal="left" wrapText="1"/>
    </xf>
    <xf numFmtId="0" fontId="0" fillId="0" borderId="1" xfId="0" applyBorder="1" applyAlignment="1">
      <alignment horizontal="left"/>
    </xf>
    <xf numFmtId="0" fontId="12" fillId="3" borderId="5" xfId="0" applyFont="1" applyFill="1" applyBorder="1" applyAlignment="1">
      <alignment horizontal="center" vertical="center"/>
    </xf>
  </cellXfs>
  <cellStyles count="1">
    <cellStyle name="Normal" xfId="0" builtinId="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1</xdr:row>
      <xdr:rowOff>4978400</xdr:rowOff>
    </xdr:to>
    <xdr:sp macro="" textlink="">
      <xdr:nvSpPr>
        <xdr:cNvPr id="1029" name="CuadroTexto 1"/>
        <xdr:cNvSpPr txBox="1">
          <a:spLocks noChangeArrowheads="1"/>
        </xdr:cNvSpPr>
      </xdr:nvSpPr>
      <xdr:spPr bwMode="auto">
        <a:xfrm>
          <a:off x="0" y="361950"/>
          <a:ext cx="5613400" cy="4959350"/>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lnSpc>
              <a:spcPts val="1300"/>
            </a:lnSpc>
            <a:defRPr sz="1000"/>
          </a:pPr>
          <a:r>
            <a:rPr lang="es-ES" sz="1200" b="1" i="0" u="none" strike="noStrike" baseline="0">
              <a:solidFill>
                <a:srgbClr val="000000"/>
              </a:solidFill>
              <a:latin typeface="Calibri"/>
            </a:rPr>
            <a:t>                                         INFORME DEL MAESTRO-TUTOR*</a:t>
          </a:r>
        </a:p>
        <a:p>
          <a:pPr algn="just" rtl="0">
            <a:lnSpc>
              <a:spcPts val="1300"/>
            </a:lnSpc>
            <a:defRPr sz="1000"/>
          </a:pPr>
          <a:endParaRPr lang="es-ES" sz="1200" b="0" i="0" u="none" strike="noStrike" baseline="0">
            <a:solidFill>
              <a:srgbClr val="000000"/>
            </a:solidFill>
            <a:latin typeface="Calibri"/>
          </a:endParaRPr>
        </a:p>
        <a:p>
          <a:pPr algn="just" rtl="0">
            <a:lnSpc>
              <a:spcPts val="1320"/>
            </a:lnSpc>
            <a:spcBef>
              <a:spcPts val="300"/>
            </a:spcBef>
            <a:spcAft>
              <a:spcPts val="300"/>
            </a:spcAft>
            <a:defRPr sz="1000"/>
          </a:pPr>
          <a:r>
            <a:rPr lang="es-ES" sz="1100" b="0" i="0" u="none" strike="noStrike" baseline="0">
              <a:solidFill>
                <a:srgbClr val="000000"/>
              </a:solidFill>
              <a:latin typeface="Calibri"/>
              <a:ea typeface="+mn-ea"/>
              <a:cs typeface="+mn-cs"/>
            </a:rPr>
            <a:t>La Orden de 12 de febrero de 2019, por la que se regulan las bases de los procedimientos selectivos para el ingreso, acceso y adquisición de nuevas especialidades en los cuerpos de funcionarios docentes no universitarios a que se refiere la Ley Orgánica 2/2006, de 3 de mayo, de Educación, excepto en los cuerpos de Catedráticos y en el Cuerpo de Inspectores de Educación; y la composición de la lista de interinidad derivada de dichos procedimientos, en el ámbito de gestión de la Comunidad Autónoma de la Región de Murcia, contempla en su Artículo 70.1.b., que “Finalizado el período de prácticas, los </a:t>
          </a:r>
          <a:r>
            <a:rPr lang="es-ES" sz="1100" b="0" i="1" u="none" strike="noStrike" baseline="0">
              <a:solidFill>
                <a:srgbClr val="000000"/>
              </a:solidFill>
              <a:latin typeface="Calibri"/>
            </a:rPr>
            <a:t>tutores elaborarán un informe acerca de las tareas realizadas por el funcionario en prácticas, conforme a los indicadores, metodología e instrumentos establecidos en el anexo X...”</a:t>
          </a:r>
        </a:p>
        <a:p>
          <a:pPr algn="just" rtl="0">
            <a:lnSpc>
              <a:spcPts val="1320"/>
            </a:lnSpc>
            <a:spcBef>
              <a:spcPts val="300"/>
            </a:spcBef>
            <a:spcAft>
              <a:spcPts val="300"/>
            </a:spcAft>
            <a:defRPr sz="1000"/>
          </a:pPr>
          <a:r>
            <a:rPr lang="es-ES" sz="1100" b="0" i="0" u="none" strike="noStrike" baseline="0">
              <a:solidFill>
                <a:srgbClr val="000000"/>
              </a:solidFill>
              <a:latin typeface="Calibri"/>
              <a:ea typeface="+mn-ea"/>
              <a:cs typeface="+mn-cs"/>
            </a:rPr>
            <a:t>  Asimismo, el apartado 69.1.c. señala, entre las funciones del tutor, la de </a:t>
          </a:r>
          <a:r>
            <a:rPr lang="es-ES" sz="1100" b="0" i="1" u="none" strike="noStrike" baseline="0">
              <a:solidFill>
                <a:srgbClr val="000000"/>
              </a:solidFill>
              <a:latin typeface="Calibri"/>
              <a:ea typeface="+mn-ea"/>
              <a:cs typeface="+mn-cs"/>
            </a:rPr>
            <a:t>"Asistir, al menos, a dos sesiones de clase mensuales del funcionario en prácticas para orientar su trabajo con el alumnado</a:t>
          </a:r>
          <a:r>
            <a:rPr lang="es-ES" sz="1000" b="0" i="1" baseline="0">
              <a:effectLst/>
              <a:latin typeface="+mn-lt"/>
              <a:ea typeface="+mn-ea"/>
              <a:cs typeface="+mn-cs"/>
            </a:rPr>
            <a:t>." </a:t>
          </a:r>
          <a:endParaRPr lang="es-ES" sz="1100" b="0" i="0" u="none" strike="noStrike" baseline="0">
            <a:solidFill>
              <a:srgbClr val="000000"/>
            </a:solidFill>
            <a:latin typeface="Calibri"/>
          </a:endParaRPr>
        </a:p>
        <a:p>
          <a:pPr algn="just" rtl="0">
            <a:lnSpc>
              <a:spcPts val="1320"/>
            </a:lnSpc>
            <a:spcBef>
              <a:spcPts val="300"/>
            </a:spcBef>
            <a:spcAft>
              <a:spcPts val="300"/>
            </a:spcAft>
            <a:defRPr sz="1000"/>
          </a:pPr>
          <a:r>
            <a:rPr lang="es-ES" sz="1100" b="0" i="0" u="none" strike="noStrike" baseline="0">
              <a:solidFill>
                <a:srgbClr val="000000"/>
              </a:solidFill>
              <a:latin typeface="Calibri"/>
            </a:rPr>
            <a:t> </a:t>
          </a:r>
          <a:r>
            <a:rPr lang="es-ES" sz="1100" b="0" i="0" u="none" strike="noStrike" baseline="0">
              <a:solidFill>
                <a:srgbClr val="000000"/>
              </a:solidFill>
              <a:latin typeface="Calibri"/>
              <a:ea typeface="+mn-ea"/>
              <a:cs typeface="+mn-cs"/>
            </a:rPr>
            <a:t>En el presente informe se recoge la relación de indicadores vinculados a los criterios de evaluación, para la valoración de la labor profesional del funcionario en prácticas, así como las sesiones de clase del funcionario en prácticas a las que ha asistido el tutor.</a:t>
          </a:r>
        </a:p>
        <a:p>
          <a:pPr rtl="0">
            <a:lnSpc>
              <a:spcPts val="1320"/>
            </a:lnSpc>
            <a:spcBef>
              <a:spcPts val="300"/>
            </a:spcBef>
            <a:spcAft>
              <a:spcPts val="300"/>
            </a:spcAft>
          </a:pPr>
          <a:r>
            <a:rPr lang="es-ES" sz="1100" b="0" i="0" u="none" strike="noStrike" baseline="0">
              <a:solidFill>
                <a:srgbClr val="000000"/>
              </a:solidFill>
              <a:latin typeface="Calibri"/>
              <a:ea typeface="+mn-ea"/>
              <a:cs typeface="+mn-cs"/>
            </a:rPr>
            <a:t>El tutor del funcionario en prácticas valorará cada uno de los indicadores según la siguiente escala:  </a:t>
          </a:r>
        </a:p>
        <a:p>
          <a:pPr algn="just" rtl="0">
            <a:lnSpc>
              <a:spcPts val="1100"/>
            </a:lnSpc>
            <a:defRPr sz="1000"/>
          </a:pPr>
          <a:endParaRPr lang="es-ES" sz="1100" b="0" i="0" u="none" strike="noStrike" baseline="0">
            <a:solidFill>
              <a:srgbClr val="000000"/>
            </a:solidFill>
            <a:latin typeface="Calibri"/>
          </a:endParaRPr>
        </a:p>
        <a:p>
          <a:pPr marL="0" marR="0" lvl="0" indent="0" algn="just" defTabSz="914400" rtl="0" eaLnBrk="1" fontAlgn="auto" latinLnBrk="0" hangingPunct="1">
            <a:lnSpc>
              <a:spcPts val="1100"/>
            </a:lnSpc>
            <a:spcBef>
              <a:spcPts val="0"/>
            </a:spcBef>
            <a:spcAft>
              <a:spcPts val="0"/>
            </a:spcAft>
            <a:buClrTx/>
            <a:buSzTx/>
            <a:buFontTx/>
            <a:buNone/>
            <a:tabLst/>
            <a:defRPr sz="1000"/>
          </a:pPr>
          <a:r>
            <a:rPr lang="es-ES" sz="1000" b="0" i="0" baseline="0">
              <a:effectLst/>
              <a:latin typeface="+mn-lt"/>
              <a:ea typeface="+mn-ea"/>
              <a:cs typeface="+mn-cs"/>
            </a:rPr>
            <a: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a:t>
          </a:r>
          <a:endParaRPr lang="es-ES" sz="1100">
            <a:effectLst/>
          </a:endParaRPr>
        </a:p>
        <a:p>
          <a:pPr algn="just" rtl="0">
            <a:defRPr sz="1000"/>
          </a:pPr>
          <a:endParaRPr lang="es-ES" sz="1100" b="0" i="0" u="none" strike="noStrike" baseline="0">
            <a:solidFill>
              <a:srgbClr val="000000"/>
            </a:solidFill>
            <a:latin typeface="Calibri"/>
          </a:endParaRPr>
        </a:p>
        <a:p>
          <a:pPr algn="just" rtl="0">
            <a:lnSpc>
              <a:spcPts val="1000"/>
            </a:lnSpc>
            <a:defRPr sz="1000"/>
          </a:pPr>
          <a:r>
            <a:rPr lang="es-ES" sz="1100" b="0" i="0" u="none" strike="noStrike" baseline="0">
              <a:solidFill>
                <a:srgbClr val="000000"/>
              </a:solidFill>
              <a:latin typeface="Calibri"/>
            </a:rPr>
            <a:t>*(Este informe tiene carácter orientativo y pretende facilitar la labor del maestro-tutor)</a:t>
          </a:r>
        </a:p>
        <a:p>
          <a:pPr algn="just" rtl="0">
            <a:lnSpc>
              <a:spcPts val="900"/>
            </a:lnSpc>
            <a:defRPr sz="1000"/>
          </a:pPr>
          <a:endParaRPr lang="es-ES" sz="1100" b="0" i="0" u="none" strike="noStrike" baseline="0">
            <a:solidFill>
              <a:srgbClr val="000000"/>
            </a:solidFill>
            <a:latin typeface="Calibri"/>
          </a:endParaRPr>
        </a:p>
      </xdr:txBody>
    </xdr:sp>
    <xdr:clientData/>
  </xdr:twoCellAnchor>
  <xdr:twoCellAnchor>
    <xdr:from>
      <xdr:col>0</xdr:col>
      <xdr:colOff>28575</xdr:colOff>
      <xdr:row>118</xdr:row>
      <xdr:rowOff>47625</xdr:rowOff>
    </xdr:from>
    <xdr:to>
      <xdr:col>8</xdr:col>
      <xdr:colOff>1038225</xdr:colOff>
      <xdr:row>124</xdr:row>
      <xdr:rowOff>76200</xdr:rowOff>
    </xdr:to>
    <xdr:sp macro="" textlink="">
      <xdr:nvSpPr>
        <xdr:cNvPr id="1333" name="CuadroTexto 2"/>
        <xdr:cNvSpPr txBox="1">
          <a:spLocks noChangeArrowheads="1"/>
        </xdr:cNvSpPr>
      </xdr:nvSpPr>
      <xdr:spPr bwMode="auto">
        <a:xfrm>
          <a:off x="28575" y="60550425"/>
          <a:ext cx="5534025" cy="1362075"/>
        </a:xfrm>
        <a:prstGeom prst="rect">
          <a:avLst/>
        </a:prstGeom>
        <a:solidFill>
          <a:srgbClr val="FFFFFF"/>
        </a:solidFill>
        <a:ln w="12700">
          <a:solidFill>
            <a:srgbClr xmlns:mc="http://schemas.openxmlformats.org/markup-compatibility/2006" xmlns:a14="http://schemas.microsoft.com/office/drawing/2010/main" val="C0C0C0" mc:Ignorable="a14" a14:legacySpreadsheetColorIndex="22"/>
          </a:solidFill>
          <a:miter lim="800000"/>
          <a:headEnd/>
          <a:tailEnd/>
        </a:ln>
      </xdr:spPr>
      <xdr:txBody>
        <a:bodyPr/>
        <a:lstStyle/>
        <a:p>
          <a:endParaRPr lang="es-ES"/>
        </a:p>
      </xdr:txBody>
    </xdr:sp>
    <xdr:clientData/>
  </xdr:twoCellAnchor>
  <xdr:twoCellAnchor>
    <xdr:from>
      <xdr:col>0</xdr:col>
      <xdr:colOff>129117</xdr:colOff>
      <xdr:row>124</xdr:row>
      <xdr:rowOff>112183</xdr:rowOff>
    </xdr:from>
    <xdr:to>
      <xdr:col>4</xdr:col>
      <xdr:colOff>214842</xdr:colOff>
      <xdr:row>135</xdr:row>
      <xdr:rowOff>64558</xdr:rowOff>
    </xdr:to>
    <xdr:sp macro="" textlink="">
      <xdr:nvSpPr>
        <xdr:cNvPr id="1033" name="CuadroTexto 3"/>
        <xdr:cNvSpPr txBox="1">
          <a:spLocks noChangeArrowheads="1"/>
        </xdr:cNvSpPr>
      </xdr:nvSpPr>
      <xdr:spPr bwMode="auto">
        <a:xfrm>
          <a:off x="129117" y="59802183"/>
          <a:ext cx="2615142" cy="2047875"/>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En............................. a ……de ……………….. de  2023</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EL TUTOR/A</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Fdo.: ………………………………</a:t>
          </a:r>
          <a:endParaRPr lang="es-ES" sz="1200" b="0" i="0" u="none" strike="noStrike" baseline="0">
            <a:solidFill>
              <a:srgbClr val="000000"/>
            </a:solidFill>
            <a:latin typeface="Times New Roman"/>
            <a:cs typeface="Times New Roman"/>
          </a:endParaRPr>
        </a:p>
        <a:p>
          <a:pPr algn="l" rtl="0">
            <a:defRPr sz="1000"/>
          </a:pPr>
          <a:endParaRPr lang="es-ES" sz="1200" b="0" i="0" u="none" strike="noStrike" baseline="0">
            <a:solidFill>
              <a:srgbClr val="000000"/>
            </a:solidFill>
            <a:latin typeface="Times New Roman"/>
            <a:cs typeface="Times New Roman"/>
          </a:endParaRPr>
        </a:p>
      </xdr:txBody>
    </xdr:sp>
    <xdr:clientData/>
  </xdr:twoCellAnchor>
  <xdr:twoCellAnchor>
    <xdr:from>
      <xdr:col>4</xdr:col>
      <xdr:colOff>369359</xdr:colOff>
      <xdr:row>125</xdr:row>
      <xdr:rowOff>121708</xdr:rowOff>
    </xdr:from>
    <xdr:to>
      <xdr:col>8</xdr:col>
      <xdr:colOff>857250</xdr:colOff>
      <xdr:row>136</xdr:row>
      <xdr:rowOff>0</xdr:rowOff>
    </xdr:to>
    <xdr:sp macro="" textlink="">
      <xdr:nvSpPr>
        <xdr:cNvPr id="1034" name="CuadroTexto 4"/>
        <xdr:cNvSpPr txBox="1">
          <a:spLocks noChangeArrowheads="1"/>
        </xdr:cNvSpPr>
      </xdr:nvSpPr>
      <xdr:spPr bwMode="auto">
        <a:xfrm>
          <a:off x="2922059" y="60688008"/>
          <a:ext cx="2608791" cy="1973792"/>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Visado, en su caso</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En.............................. a ……de ……………….. de  2023</a:t>
          </a:r>
        </a:p>
        <a:p>
          <a:pPr algn="l" rtl="0">
            <a:defRPr sz="1000"/>
          </a:pPr>
          <a:r>
            <a:rPr lang="es-ES" sz="1100" b="0" i="0" u="none" strike="noStrike" baseline="0">
              <a:solidFill>
                <a:srgbClr val="000000"/>
              </a:solidFill>
              <a:latin typeface="Calibri"/>
            </a:rPr>
            <a:t>PRESIDENTE DE LA COMISIÓN EVALUADORA</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Fdo.: ......................................…</a:t>
          </a:r>
        </a:p>
      </xdr:txBody>
    </xdr:sp>
    <xdr:clientData/>
  </xdr:twoCellAnchor>
  <xdr:twoCellAnchor>
    <xdr:from>
      <xdr:col>0</xdr:col>
      <xdr:colOff>38100</xdr:colOff>
      <xdr:row>98</xdr:row>
      <xdr:rowOff>38100</xdr:rowOff>
    </xdr:from>
    <xdr:to>
      <xdr:col>8</xdr:col>
      <xdr:colOff>850900</xdr:colOff>
      <xdr:row>98</xdr:row>
      <xdr:rowOff>3095625</xdr:rowOff>
    </xdr:to>
    <xdr:sp macro="" textlink="">
      <xdr:nvSpPr>
        <xdr:cNvPr id="2" name="CuadroTexto 1"/>
        <xdr:cNvSpPr txBox="1"/>
      </xdr:nvSpPr>
      <xdr:spPr>
        <a:xfrm>
          <a:off x="38100" y="51485800"/>
          <a:ext cx="548640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a:p>
      </xdr:txBody>
    </xdr:sp>
    <xdr:clientData/>
  </xdr:twoCellAnchor>
  <xdr:twoCellAnchor>
    <xdr:from>
      <xdr:col>0</xdr:col>
      <xdr:colOff>0</xdr:colOff>
      <xdr:row>1</xdr:row>
      <xdr:rowOff>19050</xdr:rowOff>
    </xdr:from>
    <xdr:to>
      <xdr:col>9</xdr:col>
      <xdr:colOff>0</xdr:colOff>
      <xdr:row>1</xdr:row>
      <xdr:rowOff>4543425</xdr:rowOff>
    </xdr:to>
    <xdr:sp macro="" textlink="">
      <xdr:nvSpPr>
        <xdr:cNvPr id="8" name="CuadroTexto 1">
          <a:extLst>
            <a:ext uri="{FF2B5EF4-FFF2-40B4-BE49-F238E27FC236}">
              <a16:creationId xmlns="" xmlns:a16="http://schemas.microsoft.com/office/drawing/2014/main" id="{00000000-0008-0000-0000-000005040000}"/>
            </a:ext>
          </a:extLst>
        </xdr:cNvPr>
        <xdr:cNvSpPr txBox="1">
          <a:spLocks noChangeArrowheads="1"/>
        </xdr:cNvSpPr>
      </xdr:nvSpPr>
      <xdr:spPr bwMode="auto">
        <a:xfrm>
          <a:off x="0" y="47625"/>
          <a:ext cx="5657850" cy="3200400"/>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ctr" rtl="0">
            <a:defRPr sz="1000"/>
          </a:pPr>
          <a:r>
            <a:rPr lang="es-ES" sz="1200" b="1" i="0" u="none" strike="noStrike" baseline="0">
              <a:solidFill>
                <a:srgbClr val="000000"/>
              </a:solidFill>
              <a:latin typeface="Calibri"/>
            </a:rPr>
            <a:t>INFORME DEL PROFESOR-TUTOR</a:t>
          </a:r>
        </a:p>
        <a:p>
          <a:pPr indent="180000" algn="just" rtl="0">
            <a:defRPr sz="1000"/>
          </a:pPr>
          <a:r>
            <a:rPr lang="es-ES" sz="1100" b="0" i="0" u="none" strike="noStrike" baseline="0">
              <a:solidFill>
                <a:srgbClr val="000000"/>
              </a:solidFill>
              <a:latin typeface="Calibri"/>
            </a:rPr>
            <a:t>La </a:t>
          </a:r>
          <a:r>
            <a:rPr lang="es-ES" sz="1100"/>
            <a:t>Orden de 12 de febrero de 2019, por la que se regulan las bases de los procedimientos selectivos para el ingreso, acceso y adquisición de nuevas especialidades en los cuerpos de funcionarios docentes no universitarios a que se refiere la Ley Orgánica 2/2006, de 3 de mayo, de Educación, excepto en los cuerpos de Catedráticos y en el Cuerpo de Inspectores de Educación; y la composición de la lista de interinidad derivada de dichos procedimientos, en el ámbito de gestión de la Comunidad Autónoma de la Región de Murcia</a:t>
          </a:r>
          <a:r>
            <a:rPr lang="es-ES" sz="1100" b="0" i="0" u="none" strike="noStrike" baseline="0">
              <a:solidFill>
                <a:srgbClr val="000000"/>
              </a:solidFill>
              <a:latin typeface="Calibri"/>
            </a:rPr>
            <a:t>, contempla en su apartado 70.1.b), que </a:t>
          </a:r>
          <a:r>
            <a:rPr lang="es-ES" sz="1100" b="0" i="1" u="none" strike="noStrike" baseline="0">
              <a:solidFill>
                <a:srgbClr val="000000"/>
              </a:solidFill>
              <a:latin typeface="Calibri"/>
            </a:rPr>
            <a:t>“Finalizado el período de prácticas, los profesores tutores </a:t>
          </a:r>
          <a:r>
            <a:rPr lang="es-ES" sz="1100" b="0" i="1" u="sng" strike="noStrike" baseline="0">
              <a:solidFill>
                <a:srgbClr val="000000"/>
              </a:solidFill>
              <a:latin typeface="Calibri"/>
            </a:rPr>
            <a:t>elaborarán un informe</a:t>
          </a:r>
          <a:r>
            <a:rPr lang="es-ES" sz="1100" b="0" i="1" u="none" strike="noStrike" baseline="0">
              <a:solidFill>
                <a:srgbClr val="000000"/>
              </a:solidFill>
              <a:latin typeface="Calibri"/>
            </a:rPr>
            <a:t> acerca de las tareas realizadas por el funcionario en prácticas, conforme a los indicadores, metodología e instrumentos establecidos en el anexo X.”</a:t>
          </a:r>
          <a:endParaRPr lang="es-ES" sz="1100" b="0" i="0" u="none" strike="noStrike" baseline="0">
            <a:solidFill>
              <a:srgbClr val="000000"/>
            </a:solidFill>
            <a:latin typeface="Calibri"/>
          </a:endParaRPr>
        </a:p>
        <a:p>
          <a:pPr indent="180000" algn="just" rtl="0">
            <a:defRPr sz="1000"/>
          </a:pPr>
          <a:r>
            <a:rPr lang="es-ES" sz="1100" b="0" i="0" u="none" strike="noStrike" baseline="0">
              <a:solidFill>
                <a:srgbClr val="000000"/>
              </a:solidFill>
              <a:latin typeface="Calibri"/>
            </a:rPr>
            <a:t> Asimismo, el apartado 69.1.c señala, entre las funciones del tutor, la </a:t>
          </a:r>
          <a:r>
            <a:rPr lang="es-ES" sz="1100" b="0" i="1" u="none" strike="noStrike" baseline="0">
              <a:solidFill>
                <a:srgbClr val="000000"/>
              </a:solidFill>
              <a:latin typeface="Calibri"/>
            </a:rPr>
            <a:t>de "Asistir, al menos, a dos sesiones de clase mensuales del funcionario en prácticas para orientar su trabajo con el alumnado." </a:t>
          </a:r>
        </a:p>
        <a:p>
          <a:pPr indent="180000" algn="just" rtl="0">
            <a:defRPr sz="1000"/>
          </a:pPr>
          <a:r>
            <a:rPr lang="es-ES" sz="1100" b="0" i="0" u="none" strike="noStrike" baseline="0">
              <a:solidFill>
                <a:srgbClr val="000000"/>
              </a:solidFill>
              <a:latin typeface="Calibri"/>
            </a:rPr>
            <a:t>En el presente informe se recoge la relación de indicadores, vinculados a los criterios de evaluación, para la valoración de la labor profesional del funcionario en prácticas, así como las sesiones de clase del funcionario en prácticas a las que ha asistido el tutor.</a:t>
          </a:r>
        </a:p>
        <a:p>
          <a:pPr indent="180000" algn="just" rtl="0">
            <a:defRPr sz="1000"/>
          </a:pPr>
          <a:r>
            <a:rPr lang="es-ES" sz="1100" b="0" i="0" u="none" strike="noStrike" baseline="0">
              <a:solidFill>
                <a:srgbClr val="000000"/>
              </a:solidFill>
              <a:latin typeface="Calibri"/>
            </a:rPr>
            <a:t>El tutor del funcionario en prácticas valorará cada uno de los indicadores según la siguiente escala:  </a:t>
          </a:r>
        </a:p>
        <a:p>
          <a:pPr algn="just" rtl="0">
            <a:defRPr sz="1000"/>
          </a:pPr>
          <a:r>
            <a:rPr lang="es-E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3"/>
  <sheetViews>
    <sheetView tabSelected="1" topLeftCell="A91" zoomScaleNormal="100" workbookViewId="0">
      <selection activeCell="T95" sqref="T95"/>
    </sheetView>
  </sheetViews>
  <sheetFormatPr baseColWidth="10" defaultRowHeight="15" x14ac:dyDescent="0.25"/>
  <cols>
    <col min="1" max="1" width="9.140625" customWidth="1"/>
    <col min="2" max="2" width="10" customWidth="1"/>
    <col min="3" max="6" width="9.42578125" customWidth="1"/>
    <col min="7" max="7" width="11.7109375" customWidth="1"/>
    <col min="8" max="8" width="0.85546875" customWidth="1"/>
    <col min="9" max="9" width="14" style="22" customWidth="1"/>
    <col min="10" max="10" width="0" style="16" hidden="1" customWidth="1"/>
    <col min="11" max="11" width="11.42578125" style="16" hidden="1" customWidth="1"/>
    <col min="12" max="12" width="11.42578125" style="17" hidden="1" customWidth="1"/>
    <col min="13" max="13" width="11.42578125" style="16" hidden="1" customWidth="1"/>
    <col min="14" max="14" width="0" style="16" hidden="1" customWidth="1"/>
    <col min="15" max="16" width="11.42578125" style="16"/>
  </cols>
  <sheetData>
    <row r="1" spans="1:17" ht="9" customHeight="1" x14ac:dyDescent="0.25">
      <c r="J1" s="7"/>
      <c r="K1" s="7"/>
      <c r="L1" s="8"/>
      <c r="M1" s="7"/>
      <c r="N1" s="7"/>
      <c r="O1" s="7"/>
      <c r="P1" s="7"/>
      <c r="Q1" s="4"/>
    </row>
    <row r="2" spans="1:17" ht="270.75" customHeight="1" x14ac:dyDescent="0.25">
      <c r="A2" s="65"/>
      <c r="B2" s="59"/>
      <c r="C2" s="59"/>
      <c r="D2" s="59"/>
      <c r="E2" s="59"/>
      <c r="F2" s="59"/>
      <c r="G2" s="59"/>
      <c r="H2" s="59"/>
      <c r="I2" s="59"/>
      <c r="J2" s="7"/>
      <c r="K2" s="7"/>
      <c r="L2" s="8"/>
      <c r="M2" s="7"/>
      <c r="N2" s="7"/>
      <c r="O2" s="7"/>
      <c r="P2" s="7"/>
      <c r="Q2" s="4"/>
    </row>
    <row r="3" spans="1:17" x14ac:dyDescent="0.25">
      <c r="A3" s="69" t="s">
        <v>99</v>
      </c>
      <c r="B3" s="70"/>
      <c r="C3" s="71" t="s">
        <v>100</v>
      </c>
      <c r="D3" s="71"/>
      <c r="E3" s="71"/>
      <c r="F3" s="71"/>
      <c r="G3" s="71"/>
      <c r="H3" s="71"/>
      <c r="I3" s="71"/>
      <c r="J3" s="7"/>
      <c r="K3" s="7"/>
      <c r="L3" s="8"/>
      <c r="M3" s="7"/>
      <c r="N3" s="7"/>
      <c r="O3" s="7"/>
      <c r="P3" s="7"/>
      <c r="Q3" s="4"/>
    </row>
    <row r="4" spans="1:17" x14ac:dyDescent="0.25">
      <c r="A4" s="72" t="s">
        <v>97</v>
      </c>
      <c r="B4" s="73"/>
      <c r="C4" s="74" t="s">
        <v>101</v>
      </c>
      <c r="D4" s="74"/>
      <c r="E4" s="74"/>
      <c r="F4" s="74"/>
      <c r="G4" s="74"/>
      <c r="H4" s="74"/>
      <c r="I4" s="74"/>
      <c r="J4" s="7"/>
      <c r="K4" s="7"/>
      <c r="L4" s="8"/>
      <c r="M4" s="7"/>
      <c r="N4" s="7"/>
      <c r="O4" s="7"/>
      <c r="P4" s="7"/>
      <c r="Q4" s="4"/>
    </row>
    <row r="5" spans="1:17" x14ac:dyDescent="0.25">
      <c r="A5" s="72" t="s">
        <v>102</v>
      </c>
      <c r="B5" s="73"/>
      <c r="C5" s="74" t="s">
        <v>103</v>
      </c>
      <c r="D5" s="74"/>
      <c r="E5" s="74"/>
      <c r="F5" s="74"/>
      <c r="G5" s="74"/>
      <c r="H5" s="74"/>
      <c r="I5" s="74"/>
      <c r="J5" s="7"/>
      <c r="K5" s="7"/>
      <c r="L5" s="8"/>
      <c r="M5" s="7"/>
      <c r="N5" s="7"/>
      <c r="O5" s="7"/>
      <c r="P5" s="7"/>
      <c r="Q5" s="4"/>
    </row>
    <row r="6" spans="1:17" x14ac:dyDescent="0.25">
      <c r="A6" s="72" t="s">
        <v>104</v>
      </c>
      <c r="B6" s="73"/>
      <c r="C6" s="74" t="s">
        <v>105</v>
      </c>
      <c r="D6" s="74"/>
      <c r="E6" s="74"/>
      <c r="F6" s="74"/>
      <c r="G6" s="74"/>
      <c r="H6" s="74"/>
      <c r="I6" s="74"/>
      <c r="J6" s="7"/>
      <c r="K6" s="7"/>
      <c r="L6" s="8"/>
      <c r="M6" s="7"/>
      <c r="N6" s="7"/>
      <c r="O6" s="7"/>
      <c r="P6" s="7"/>
      <c r="Q6" s="4"/>
    </row>
    <row r="7" spans="1:17" x14ac:dyDescent="0.25">
      <c r="A7" s="72" t="s">
        <v>106</v>
      </c>
      <c r="B7" s="73"/>
      <c r="C7" s="74" t="s">
        <v>107</v>
      </c>
      <c r="D7" s="74"/>
      <c r="E7" s="74"/>
      <c r="F7" s="74"/>
      <c r="G7" s="74"/>
      <c r="H7" s="74"/>
      <c r="I7" s="74"/>
      <c r="J7" s="7"/>
      <c r="K7" s="7"/>
      <c r="L7" s="8"/>
      <c r="M7" s="7"/>
      <c r="N7" s="7"/>
      <c r="O7" s="7"/>
      <c r="P7" s="7"/>
      <c r="Q7" s="4"/>
    </row>
    <row r="8" spans="1:17" x14ac:dyDescent="0.25">
      <c r="A8" s="72" t="s">
        <v>108</v>
      </c>
      <c r="B8" s="73"/>
      <c r="C8" s="74" t="s">
        <v>109</v>
      </c>
      <c r="D8" s="74"/>
      <c r="E8" s="74"/>
      <c r="F8" s="74"/>
      <c r="G8" s="74"/>
      <c r="H8" s="74"/>
      <c r="I8" s="74"/>
      <c r="J8" s="7"/>
      <c r="K8" s="7"/>
      <c r="L8" s="8"/>
      <c r="M8" s="7"/>
      <c r="N8" s="7"/>
      <c r="O8" s="7"/>
      <c r="P8" s="7"/>
      <c r="Q8" s="4"/>
    </row>
    <row r="9" spans="1:17" x14ac:dyDescent="0.25">
      <c r="A9" s="72" t="s">
        <v>6</v>
      </c>
      <c r="B9" s="73"/>
      <c r="C9" s="74" t="s">
        <v>110</v>
      </c>
      <c r="D9" s="74"/>
      <c r="E9" s="74"/>
      <c r="F9" s="74"/>
      <c r="G9" s="74"/>
      <c r="H9" s="74"/>
      <c r="I9" s="74"/>
      <c r="J9" s="7"/>
      <c r="K9" s="7"/>
      <c r="L9" s="8"/>
      <c r="M9" s="7"/>
      <c r="N9" s="7"/>
      <c r="O9" s="7"/>
      <c r="P9" s="7"/>
      <c r="Q9" s="4"/>
    </row>
    <row r="10" spans="1:17" ht="72" customHeight="1" x14ac:dyDescent="0.25">
      <c r="A10" s="75" t="s">
        <v>113</v>
      </c>
      <c r="B10" s="75"/>
      <c r="C10" s="75"/>
      <c r="D10" s="75"/>
      <c r="E10" s="75"/>
      <c r="F10" s="75"/>
      <c r="G10" s="75"/>
      <c r="H10" s="75"/>
      <c r="I10" s="75"/>
      <c r="J10" s="7"/>
      <c r="K10" s="7"/>
      <c r="L10" s="8"/>
      <c r="M10" s="7"/>
      <c r="N10" s="7"/>
      <c r="O10" s="7"/>
      <c r="P10" s="7"/>
      <c r="Q10" s="4"/>
    </row>
    <row r="11" spans="1:17" x14ac:dyDescent="0.25">
      <c r="A11" s="84" t="s">
        <v>81</v>
      </c>
      <c r="B11" s="84"/>
      <c r="C11" s="84"/>
      <c r="D11" s="84"/>
      <c r="E11" s="84"/>
      <c r="F11" s="84"/>
      <c r="G11" s="84"/>
      <c r="H11" s="84"/>
      <c r="I11" s="84"/>
      <c r="J11" s="7"/>
      <c r="K11" s="7"/>
      <c r="L11" s="8"/>
      <c r="M11" s="7"/>
      <c r="N11" s="7"/>
      <c r="O11" s="7"/>
      <c r="P11" s="7"/>
      <c r="Q11" s="4"/>
    </row>
    <row r="12" spans="1:17" ht="41.25" customHeight="1" x14ac:dyDescent="0.25">
      <c r="A12" s="67" t="s">
        <v>82</v>
      </c>
      <c r="B12" s="67"/>
      <c r="C12" s="68"/>
      <c r="D12" s="68"/>
      <c r="E12" s="68"/>
      <c r="F12" s="68"/>
      <c r="G12" s="26" t="s">
        <v>72</v>
      </c>
      <c r="H12" s="68"/>
      <c r="I12" s="68"/>
      <c r="J12" s="7"/>
      <c r="K12" s="7"/>
      <c r="L12" s="8"/>
      <c r="M12" s="7"/>
      <c r="N12" s="7"/>
      <c r="O12" s="7"/>
      <c r="P12" s="7"/>
      <c r="Q12" s="4"/>
    </row>
    <row r="13" spans="1:17" ht="32.25" customHeight="1" x14ac:dyDescent="0.25">
      <c r="A13" s="67" t="s">
        <v>75</v>
      </c>
      <c r="B13" s="67"/>
      <c r="C13" s="68"/>
      <c r="D13" s="68"/>
      <c r="E13" s="68"/>
      <c r="F13" s="68"/>
      <c r="G13" s="26" t="s">
        <v>76</v>
      </c>
      <c r="H13" s="68"/>
      <c r="I13" s="68"/>
      <c r="J13" s="7"/>
      <c r="K13" s="7"/>
      <c r="L13" s="8"/>
      <c r="M13" s="7"/>
      <c r="N13" s="7"/>
      <c r="O13" s="7"/>
      <c r="P13" s="7"/>
      <c r="Q13" s="4"/>
    </row>
    <row r="14" spans="1:17" ht="21.75" customHeight="1" x14ac:dyDescent="0.25">
      <c r="A14" s="67" t="s">
        <v>73</v>
      </c>
      <c r="B14" s="67"/>
      <c r="C14" s="68"/>
      <c r="D14" s="68"/>
      <c r="E14" s="68"/>
      <c r="F14" s="67" t="s">
        <v>77</v>
      </c>
      <c r="G14" s="67"/>
      <c r="H14" s="68"/>
      <c r="I14" s="68"/>
      <c r="J14" s="7"/>
      <c r="K14" s="7"/>
      <c r="L14" s="8"/>
      <c r="M14" s="7"/>
      <c r="N14" s="7"/>
      <c r="O14" s="7"/>
      <c r="P14" s="7"/>
      <c r="Q14" s="4"/>
    </row>
    <row r="15" spans="1:17" ht="20.25" customHeight="1" x14ac:dyDescent="0.25">
      <c r="A15" s="66" t="s">
        <v>112</v>
      </c>
      <c r="B15" s="66"/>
      <c r="C15" s="66"/>
      <c r="D15" s="66"/>
      <c r="E15" s="66"/>
      <c r="F15" s="66"/>
      <c r="G15" s="66"/>
      <c r="H15" s="66"/>
      <c r="I15" s="66"/>
      <c r="J15" s="7"/>
      <c r="K15" s="7"/>
      <c r="L15" s="8"/>
      <c r="M15" s="7"/>
      <c r="N15" s="7"/>
      <c r="O15" s="7"/>
      <c r="P15" s="7"/>
      <c r="Q15" s="4"/>
    </row>
    <row r="16" spans="1:17" ht="32.25" customHeight="1" x14ac:dyDescent="0.25">
      <c r="A16" s="67" t="s">
        <v>71</v>
      </c>
      <c r="B16" s="67"/>
      <c r="C16" s="68"/>
      <c r="D16" s="68"/>
      <c r="E16" s="68"/>
      <c r="F16" s="68"/>
      <c r="G16" s="26" t="s">
        <v>72</v>
      </c>
      <c r="H16" s="68"/>
      <c r="I16" s="68"/>
      <c r="J16" s="9"/>
      <c r="K16" s="7"/>
      <c r="L16" s="8"/>
      <c r="M16" s="7"/>
      <c r="N16" s="7"/>
      <c r="O16" s="7"/>
      <c r="P16" s="7"/>
      <c r="Q16" s="4"/>
    </row>
    <row r="17" spans="1:17" ht="32.25" customHeight="1" x14ac:dyDescent="0.25">
      <c r="A17" s="67" t="s">
        <v>73</v>
      </c>
      <c r="B17" s="67"/>
      <c r="C17" s="68"/>
      <c r="D17" s="68"/>
      <c r="E17" s="68"/>
      <c r="F17" s="68"/>
      <c r="G17" s="27" t="s">
        <v>74</v>
      </c>
      <c r="H17" s="68"/>
      <c r="I17" s="68"/>
      <c r="J17" s="9"/>
      <c r="K17" s="7"/>
      <c r="L17" s="8"/>
      <c r="M17" s="7"/>
      <c r="N17" s="7"/>
      <c r="O17" s="7"/>
      <c r="P17" s="7"/>
      <c r="Q17" s="4"/>
    </row>
    <row r="18" spans="1:17" ht="32.25" customHeight="1" x14ac:dyDescent="0.25">
      <c r="A18" s="67" t="s">
        <v>75</v>
      </c>
      <c r="B18" s="67"/>
      <c r="C18" s="68"/>
      <c r="D18" s="68"/>
      <c r="E18" s="68"/>
      <c r="F18" s="68"/>
      <c r="G18" s="27" t="s">
        <v>76</v>
      </c>
      <c r="H18" s="68"/>
      <c r="I18" s="68"/>
      <c r="J18" s="9"/>
      <c r="K18" s="7"/>
      <c r="L18" s="8"/>
      <c r="M18" s="7"/>
      <c r="N18" s="7"/>
      <c r="O18" s="7"/>
      <c r="P18" s="7"/>
      <c r="Q18" s="4"/>
    </row>
    <row r="19" spans="1:17" ht="32.25" customHeight="1" x14ac:dyDescent="0.25">
      <c r="A19" s="67" t="s">
        <v>77</v>
      </c>
      <c r="B19" s="67"/>
      <c r="C19" s="68"/>
      <c r="D19" s="68"/>
      <c r="E19" s="68"/>
      <c r="F19" s="68"/>
      <c r="G19" s="27" t="s">
        <v>91</v>
      </c>
      <c r="H19" s="68"/>
      <c r="I19" s="68"/>
      <c r="J19" s="9"/>
      <c r="K19" s="7"/>
      <c r="L19" s="8"/>
      <c r="M19" s="7"/>
      <c r="N19" s="7"/>
      <c r="O19" s="7"/>
      <c r="P19" s="7"/>
      <c r="Q19" s="4"/>
    </row>
    <row r="20" spans="1:17" ht="32.25" customHeight="1" x14ac:dyDescent="0.25">
      <c r="A20" s="79" t="s">
        <v>92</v>
      </c>
      <c r="B20" s="72"/>
      <c r="C20" s="72"/>
      <c r="D20" s="72"/>
      <c r="E20" s="26" t="s">
        <v>78</v>
      </c>
      <c r="F20" s="25"/>
      <c r="G20" s="26" t="s">
        <v>79</v>
      </c>
      <c r="H20" s="80"/>
      <c r="I20" s="80"/>
      <c r="J20" s="9"/>
      <c r="K20" s="7"/>
      <c r="L20" s="8"/>
      <c r="M20" s="7"/>
      <c r="N20" s="7"/>
      <c r="O20" s="7"/>
      <c r="P20" s="7"/>
      <c r="Q20" s="4"/>
    </row>
    <row r="21" spans="1:17" ht="23.25" customHeight="1" x14ac:dyDescent="0.25">
      <c r="A21" s="66" t="s">
        <v>80</v>
      </c>
      <c r="B21" s="66"/>
      <c r="C21" s="66"/>
      <c r="D21" s="66"/>
      <c r="E21" s="66"/>
      <c r="F21" s="66"/>
      <c r="G21" s="66"/>
      <c r="H21" s="66"/>
      <c r="I21" s="66"/>
      <c r="J21" s="9"/>
      <c r="K21" s="7"/>
      <c r="L21" s="8"/>
      <c r="M21" s="7"/>
      <c r="N21" s="7"/>
      <c r="O21" s="7"/>
      <c r="P21" s="7"/>
      <c r="Q21" s="4"/>
    </row>
    <row r="22" spans="1:17" ht="34.5" customHeight="1" x14ac:dyDescent="0.25">
      <c r="A22" s="28"/>
      <c r="B22" s="78" t="s">
        <v>111</v>
      </c>
      <c r="C22" s="78"/>
      <c r="D22" s="78"/>
      <c r="E22" s="78"/>
      <c r="F22" s="78"/>
      <c r="G22" s="78"/>
      <c r="H22" s="78"/>
      <c r="I22" s="78"/>
      <c r="J22" s="9"/>
      <c r="K22" s="7"/>
      <c r="L22" s="8"/>
      <c r="M22" s="7"/>
      <c r="N22" s="7"/>
      <c r="O22" s="7"/>
      <c r="P22" s="7"/>
      <c r="Q22" s="4"/>
    </row>
    <row r="23" spans="1:17" ht="44.25" customHeight="1" x14ac:dyDescent="0.25">
      <c r="A23" s="2"/>
      <c r="B23" s="2"/>
      <c r="C23" s="2"/>
      <c r="D23" s="2"/>
      <c r="E23" s="2"/>
      <c r="F23" s="2"/>
      <c r="G23" s="2"/>
      <c r="H23" s="2"/>
      <c r="I23" s="23"/>
      <c r="J23" s="9"/>
      <c r="K23" s="7"/>
      <c r="L23" s="8"/>
      <c r="M23" s="7"/>
      <c r="N23" s="7"/>
      <c r="O23" s="7"/>
      <c r="P23" s="7"/>
      <c r="Q23" s="4"/>
    </row>
    <row r="24" spans="1:17" ht="33.75" customHeight="1" x14ac:dyDescent="0.25">
      <c r="A24" s="29" t="s">
        <v>83</v>
      </c>
      <c r="B24" s="81" t="s">
        <v>84</v>
      </c>
      <c r="C24" s="81"/>
      <c r="D24" s="81" t="s">
        <v>85</v>
      </c>
      <c r="E24" s="81"/>
      <c r="F24" s="30" t="s">
        <v>86</v>
      </c>
      <c r="G24" s="81" t="s">
        <v>87</v>
      </c>
      <c r="H24" s="81"/>
      <c r="I24" s="81"/>
      <c r="J24" s="7"/>
      <c r="K24" s="7"/>
      <c r="L24" s="8"/>
      <c r="M24" s="7"/>
      <c r="N24" s="7"/>
      <c r="O24" s="7"/>
      <c r="P24" s="7"/>
      <c r="Q24" s="4"/>
    </row>
    <row r="25" spans="1:17" ht="24.75" customHeight="1" x14ac:dyDescent="0.25">
      <c r="A25" s="31">
        <v>1</v>
      </c>
      <c r="B25" s="62"/>
      <c r="C25" s="62"/>
      <c r="D25" s="62"/>
      <c r="E25" s="62"/>
      <c r="F25" s="32"/>
      <c r="G25" s="62"/>
      <c r="H25" s="62"/>
      <c r="I25" s="62"/>
      <c r="J25" s="7"/>
      <c r="K25" s="7"/>
      <c r="L25" s="8"/>
      <c r="M25" s="7"/>
      <c r="N25" s="7"/>
      <c r="O25" s="7"/>
      <c r="P25" s="7"/>
      <c r="Q25" s="4"/>
    </row>
    <row r="26" spans="1:17" ht="24.75" customHeight="1" x14ac:dyDescent="0.25">
      <c r="A26" s="31">
        <v>2</v>
      </c>
      <c r="B26" s="62"/>
      <c r="C26" s="62"/>
      <c r="D26" s="62"/>
      <c r="E26" s="62"/>
      <c r="F26" s="32"/>
      <c r="G26" s="62"/>
      <c r="H26" s="62"/>
      <c r="I26" s="62"/>
      <c r="J26" s="7"/>
      <c r="K26" s="7"/>
      <c r="L26" s="8"/>
      <c r="M26" s="7"/>
      <c r="N26" s="7"/>
      <c r="O26" s="7"/>
      <c r="P26" s="7"/>
      <c r="Q26" s="4"/>
    </row>
    <row r="27" spans="1:17" ht="24.75" customHeight="1" x14ac:dyDescent="0.25">
      <c r="A27" s="31">
        <v>3</v>
      </c>
      <c r="B27" s="62"/>
      <c r="C27" s="62"/>
      <c r="D27" s="62"/>
      <c r="E27" s="62"/>
      <c r="F27" s="32"/>
      <c r="G27" s="62"/>
      <c r="H27" s="62"/>
      <c r="I27" s="62"/>
      <c r="J27" s="7"/>
      <c r="K27" s="7"/>
      <c r="L27" s="8"/>
      <c r="M27" s="7"/>
      <c r="N27" s="7"/>
      <c r="O27" s="7"/>
      <c r="P27" s="7"/>
      <c r="Q27" s="4"/>
    </row>
    <row r="28" spans="1:17" ht="24.75" customHeight="1" x14ac:dyDescent="0.25">
      <c r="A28" s="31">
        <v>4</v>
      </c>
      <c r="B28" s="62"/>
      <c r="C28" s="62"/>
      <c r="D28" s="62"/>
      <c r="E28" s="62"/>
      <c r="F28" s="32"/>
      <c r="G28" s="62"/>
      <c r="H28" s="62"/>
      <c r="I28" s="62"/>
      <c r="J28" s="7"/>
      <c r="K28" s="7"/>
      <c r="L28" s="8"/>
      <c r="M28" s="7"/>
      <c r="N28" s="7"/>
      <c r="O28" s="7"/>
      <c r="P28" s="7"/>
      <c r="Q28" s="4"/>
    </row>
    <row r="29" spans="1:17" ht="24.75" customHeight="1" x14ac:dyDescent="0.25">
      <c r="A29" s="31">
        <v>5</v>
      </c>
      <c r="B29" s="62"/>
      <c r="C29" s="62"/>
      <c r="D29" s="62"/>
      <c r="E29" s="62"/>
      <c r="F29" s="32"/>
      <c r="G29" s="62"/>
      <c r="H29" s="62"/>
      <c r="I29" s="62"/>
      <c r="J29" s="7"/>
      <c r="K29" s="7"/>
      <c r="L29" s="8"/>
      <c r="M29" s="7"/>
      <c r="N29" s="7"/>
      <c r="O29" s="7"/>
      <c r="P29" s="7"/>
      <c r="Q29" s="4"/>
    </row>
    <row r="30" spans="1:17" ht="24.75" customHeight="1" x14ac:dyDescent="0.25">
      <c r="A30" s="31">
        <v>6</v>
      </c>
      <c r="B30" s="62"/>
      <c r="C30" s="62"/>
      <c r="D30" s="62"/>
      <c r="E30" s="62"/>
      <c r="F30" s="32"/>
      <c r="G30" s="62"/>
      <c r="H30" s="62"/>
      <c r="I30" s="62"/>
      <c r="J30" s="7"/>
      <c r="K30" s="7"/>
      <c r="L30" s="8"/>
      <c r="M30" s="7"/>
      <c r="N30" s="7"/>
      <c r="O30" s="7"/>
      <c r="P30" s="7"/>
      <c r="Q30" s="4"/>
    </row>
    <row r="31" spans="1:17" ht="24.75" customHeight="1" x14ac:dyDescent="0.25">
      <c r="A31" s="31">
        <v>7</v>
      </c>
      <c r="B31" s="62"/>
      <c r="C31" s="62"/>
      <c r="D31" s="62"/>
      <c r="E31" s="62"/>
      <c r="F31" s="32"/>
      <c r="G31" s="62"/>
      <c r="H31" s="62"/>
      <c r="I31" s="62"/>
      <c r="J31" s="7"/>
      <c r="K31" s="7"/>
      <c r="L31" s="8"/>
      <c r="M31" s="7"/>
      <c r="N31" s="7"/>
      <c r="O31" s="7"/>
      <c r="P31" s="7"/>
      <c r="Q31" s="4"/>
    </row>
    <row r="32" spans="1:17" ht="24.75" customHeight="1" x14ac:dyDescent="0.25">
      <c r="A32" s="31">
        <v>8</v>
      </c>
      <c r="B32" s="62"/>
      <c r="C32" s="62"/>
      <c r="D32" s="62"/>
      <c r="E32" s="62"/>
      <c r="F32" s="32"/>
      <c r="G32" s="62"/>
      <c r="H32" s="62"/>
      <c r="I32" s="62"/>
      <c r="J32" s="7"/>
      <c r="K32" s="7"/>
      <c r="L32" s="8"/>
      <c r="M32" s="7"/>
      <c r="N32" s="7"/>
      <c r="O32" s="7"/>
      <c r="P32" s="7"/>
      <c r="Q32" s="4"/>
    </row>
    <row r="33" spans="1:17" ht="354" customHeight="1" x14ac:dyDescent="0.25">
      <c r="J33" s="7"/>
      <c r="K33" s="7"/>
      <c r="L33" s="8"/>
      <c r="M33" s="7"/>
      <c r="N33" s="7"/>
      <c r="O33" s="7"/>
      <c r="P33" s="7"/>
      <c r="Q33" s="4"/>
    </row>
    <row r="34" spans="1:17" ht="22.5" customHeight="1" x14ac:dyDescent="0.25">
      <c r="A34" s="63" t="s">
        <v>88</v>
      </c>
      <c r="B34" s="64"/>
      <c r="C34" s="64"/>
      <c r="D34" s="64"/>
      <c r="E34" s="64"/>
      <c r="F34" s="64"/>
      <c r="G34" s="64"/>
      <c r="H34" s="64"/>
      <c r="I34" s="64"/>
      <c r="J34" s="10"/>
      <c r="K34" s="7"/>
      <c r="L34" s="8"/>
      <c r="M34" s="7"/>
      <c r="N34" s="7"/>
      <c r="O34" s="7"/>
      <c r="P34" s="7"/>
      <c r="Q34" s="4"/>
    </row>
    <row r="35" spans="1:17" ht="17.25" customHeight="1" x14ac:dyDescent="0.25">
      <c r="A35" s="1"/>
      <c r="B35" s="3"/>
      <c r="C35" s="3"/>
      <c r="D35" s="3"/>
      <c r="E35" s="3"/>
      <c r="F35" s="3"/>
      <c r="G35" s="3"/>
      <c r="H35" s="3"/>
      <c r="J35" s="10"/>
      <c r="K35" s="7"/>
      <c r="L35" s="8"/>
      <c r="M35" s="7"/>
      <c r="N35" s="7"/>
      <c r="O35" s="7"/>
      <c r="P35" s="7"/>
      <c r="Q35" s="4"/>
    </row>
    <row r="36" spans="1:17" ht="36" customHeight="1" x14ac:dyDescent="0.4">
      <c r="A36" s="56" t="s">
        <v>65</v>
      </c>
      <c r="B36" s="54"/>
      <c r="C36" s="54"/>
      <c r="D36" s="54"/>
      <c r="E36" s="54"/>
      <c r="F36" s="54"/>
      <c r="G36" s="54"/>
      <c r="H36" s="54"/>
      <c r="I36" s="54"/>
      <c r="J36" s="10"/>
      <c r="K36" s="19">
        <f>6-COUNTIF(I37:I42,"NO VALORADO")</f>
        <v>6</v>
      </c>
      <c r="L36" s="18">
        <f>SUM(L37:L42)*1</f>
        <v>0.49999999999999994</v>
      </c>
      <c r="M36" s="7"/>
      <c r="N36" s="7"/>
      <c r="O36" s="7"/>
      <c r="P36" s="7"/>
      <c r="Q36" s="4"/>
    </row>
    <row r="37" spans="1:17" ht="22.5" customHeight="1" x14ac:dyDescent="0.25">
      <c r="A37" s="33" t="s">
        <v>0</v>
      </c>
      <c r="B37" s="33"/>
      <c r="C37" s="33"/>
      <c r="D37" s="33"/>
      <c r="E37" s="33"/>
      <c r="F37" s="33"/>
      <c r="G37" s="33"/>
      <c r="H37" s="33"/>
      <c r="I37" s="24" t="s">
        <v>106</v>
      </c>
      <c r="J37" s="11"/>
      <c r="K37" s="11"/>
      <c r="L37" s="12">
        <f>IF(I37="INSUFICIENTE",1/4,IF(I37="SUFICIENTE",1/2,IF(I37="NOTABLE",3/4,IF(I37="EXCELENTE",1,0))))/$K$36</f>
        <v>8.3333333333333329E-2</v>
      </c>
      <c r="M37" s="76" t="s">
        <v>97</v>
      </c>
      <c r="N37" s="77"/>
      <c r="O37" s="7"/>
      <c r="P37" s="7"/>
      <c r="Q37" s="4"/>
    </row>
    <row r="38" spans="1:17" ht="43.5" customHeight="1" x14ac:dyDescent="0.25">
      <c r="A38" s="33" t="s">
        <v>1</v>
      </c>
      <c r="B38" s="33"/>
      <c r="C38" s="33"/>
      <c r="D38" s="33"/>
      <c r="E38" s="33"/>
      <c r="F38" s="33"/>
      <c r="G38" s="33"/>
      <c r="H38" s="33"/>
      <c r="I38" s="24" t="s">
        <v>106</v>
      </c>
      <c r="J38" s="11"/>
      <c r="K38" s="11"/>
      <c r="L38" s="12">
        <f t="shared" ref="L38:L42" si="0">IF(I38="INSUFICIENTE",1/4,IF(I38="SUFICIENTE",1/2,IF(I38="NOTABLE",3/4,IF(I38="EXCELENTE",1,0))))/$K$36</f>
        <v>8.3333333333333329E-2</v>
      </c>
      <c r="M38" s="76" t="s">
        <v>102</v>
      </c>
      <c r="N38" s="77"/>
      <c r="O38" s="7"/>
      <c r="P38" s="7"/>
      <c r="Q38" s="4"/>
    </row>
    <row r="39" spans="1:17" ht="48" customHeight="1" x14ac:dyDescent="0.25">
      <c r="A39" s="33" t="s">
        <v>2</v>
      </c>
      <c r="B39" s="33"/>
      <c r="C39" s="33"/>
      <c r="D39" s="33"/>
      <c r="E39" s="33"/>
      <c r="F39" s="33"/>
      <c r="G39" s="33"/>
      <c r="H39" s="33"/>
      <c r="I39" s="24" t="s">
        <v>106</v>
      </c>
      <c r="J39" s="11"/>
      <c r="K39" s="11"/>
      <c r="L39" s="12">
        <f t="shared" si="0"/>
        <v>8.3333333333333329E-2</v>
      </c>
      <c r="M39" s="76" t="s">
        <v>104</v>
      </c>
      <c r="N39" s="77"/>
      <c r="O39" s="7"/>
      <c r="P39" s="7"/>
      <c r="Q39" s="4"/>
    </row>
    <row r="40" spans="1:17" ht="36.75" customHeight="1" x14ac:dyDescent="0.25">
      <c r="A40" s="33" t="s">
        <v>3</v>
      </c>
      <c r="B40" s="33"/>
      <c r="C40" s="33"/>
      <c r="D40" s="33"/>
      <c r="E40" s="33"/>
      <c r="F40" s="33"/>
      <c r="G40" s="33"/>
      <c r="H40" s="33"/>
      <c r="I40" s="24" t="s">
        <v>106</v>
      </c>
      <c r="J40" s="11"/>
      <c r="K40" s="11"/>
      <c r="L40" s="12">
        <f t="shared" si="0"/>
        <v>8.3333333333333329E-2</v>
      </c>
      <c r="M40" s="76" t="s">
        <v>106</v>
      </c>
      <c r="N40" s="77"/>
      <c r="O40" s="7"/>
      <c r="P40" s="7"/>
      <c r="Q40" s="4"/>
    </row>
    <row r="41" spans="1:17" ht="48" customHeight="1" x14ac:dyDescent="0.25">
      <c r="A41" s="33" t="s">
        <v>4</v>
      </c>
      <c r="B41" s="33"/>
      <c r="C41" s="33"/>
      <c r="D41" s="33"/>
      <c r="E41" s="33"/>
      <c r="F41" s="33"/>
      <c r="G41" s="33"/>
      <c r="H41" s="33"/>
      <c r="I41" s="24" t="s">
        <v>106</v>
      </c>
      <c r="J41" s="11"/>
      <c r="K41" s="11"/>
      <c r="L41" s="12">
        <f t="shared" si="0"/>
        <v>8.3333333333333329E-2</v>
      </c>
      <c r="M41" s="76" t="s">
        <v>108</v>
      </c>
      <c r="N41" s="77"/>
      <c r="O41" s="7"/>
      <c r="P41" s="7"/>
      <c r="Q41" s="4"/>
    </row>
    <row r="42" spans="1:17" ht="33" customHeight="1" x14ac:dyDescent="0.25">
      <c r="A42" s="33" t="s">
        <v>5</v>
      </c>
      <c r="B42" s="33"/>
      <c r="C42" s="33"/>
      <c r="D42" s="33"/>
      <c r="E42" s="33"/>
      <c r="F42" s="33"/>
      <c r="G42" s="33"/>
      <c r="H42" s="33"/>
      <c r="I42" s="24" t="s">
        <v>106</v>
      </c>
      <c r="J42" s="11"/>
      <c r="K42" s="11"/>
      <c r="L42" s="12">
        <f t="shared" si="0"/>
        <v>8.3333333333333329E-2</v>
      </c>
      <c r="M42" s="82" t="s">
        <v>6</v>
      </c>
      <c r="N42" s="83"/>
      <c r="O42" s="7"/>
      <c r="P42" s="7"/>
      <c r="Q42" s="4"/>
    </row>
    <row r="43" spans="1:17" ht="40.5" customHeight="1" x14ac:dyDescent="0.4">
      <c r="A43" s="57" t="s">
        <v>66</v>
      </c>
      <c r="B43" s="58"/>
      <c r="C43" s="58"/>
      <c r="D43" s="58"/>
      <c r="E43" s="58"/>
      <c r="F43" s="58"/>
      <c r="G43" s="58"/>
      <c r="H43" s="58"/>
      <c r="I43" s="58"/>
      <c r="J43" s="10"/>
      <c r="K43" s="19">
        <f>14-COUNTIF(I44:I57,"NO VALORADO")</f>
        <v>14</v>
      </c>
      <c r="L43" s="18">
        <f>SUM(L44:L57)*3</f>
        <v>1.4999999999999996</v>
      </c>
      <c r="M43" s="7"/>
      <c r="N43" s="7"/>
      <c r="O43" s="7"/>
      <c r="P43" s="7"/>
      <c r="Q43" s="4"/>
    </row>
    <row r="44" spans="1:17" ht="32.25" customHeight="1" x14ac:dyDescent="0.25">
      <c r="A44" s="33" t="s">
        <v>57</v>
      </c>
      <c r="B44" s="34"/>
      <c r="C44" s="34"/>
      <c r="D44" s="34"/>
      <c r="E44" s="34"/>
      <c r="F44" s="34"/>
      <c r="G44" s="34"/>
      <c r="H44" s="34"/>
      <c r="I44" s="24" t="s">
        <v>106</v>
      </c>
      <c r="J44" s="13"/>
      <c r="K44" s="13"/>
      <c r="L44" s="12">
        <f>IF(I44="INSUFICIENTE",1/4,IF(I44="SUFICIENTE",1/2,IF(I44="NOTABLE",3/4,IF(I44="EXCELENTE",1,0))))/$K$43</f>
        <v>3.5714285714285712E-2</v>
      </c>
      <c r="M44" s="7"/>
      <c r="N44" s="7"/>
      <c r="O44" s="7"/>
      <c r="P44" s="7"/>
      <c r="Q44" s="4"/>
    </row>
    <row r="45" spans="1:17" ht="30" customHeight="1" x14ac:dyDescent="0.25">
      <c r="A45" s="33" t="s">
        <v>58</v>
      </c>
      <c r="B45" s="34"/>
      <c r="C45" s="34"/>
      <c r="D45" s="34"/>
      <c r="E45" s="34"/>
      <c r="F45" s="34"/>
      <c r="G45" s="34"/>
      <c r="H45" s="34"/>
      <c r="I45" s="24" t="s">
        <v>106</v>
      </c>
      <c r="J45" s="11"/>
      <c r="K45" s="11"/>
      <c r="L45" s="12">
        <f t="shared" ref="L45:L57" si="1">IF(I45="INSUFICIENTE",1/4,IF(I45="SUFICIENTE",1/2,IF(I45="NOTABLE",3/4,IF(I45="EXCELENTE",1,0))))/$K$43</f>
        <v>3.5714285714285712E-2</v>
      </c>
      <c r="M45" s="7"/>
      <c r="N45" s="7"/>
      <c r="O45" s="7"/>
      <c r="P45" s="7"/>
      <c r="Q45" s="4"/>
    </row>
    <row r="46" spans="1:17" ht="33" customHeight="1" x14ac:dyDescent="0.25">
      <c r="A46" s="33" t="s">
        <v>59</v>
      </c>
      <c r="B46" s="34"/>
      <c r="C46" s="34"/>
      <c r="D46" s="34"/>
      <c r="E46" s="34"/>
      <c r="F46" s="34"/>
      <c r="G46" s="34"/>
      <c r="H46" s="34"/>
      <c r="I46" s="24" t="s">
        <v>106</v>
      </c>
      <c r="J46" s="11"/>
      <c r="K46" s="11"/>
      <c r="L46" s="12">
        <f t="shared" si="1"/>
        <v>3.5714285714285712E-2</v>
      </c>
      <c r="M46" s="7"/>
      <c r="N46" s="7"/>
      <c r="O46" s="7"/>
      <c r="P46" s="7"/>
      <c r="Q46" s="4"/>
    </row>
    <row r="47" spans="1:17" ht="42.75" customHeight="1" x14ac:dyDescent="0.25">
      <c r="A47" s="33" t="s">
        <v>60</v>
      </c>
      <c r="B47" s="34"/>
      <c r="C47" s="34"/>
      <c r="D47" s="34"/>
      <c r="E47" s="34"/>
      <c r="F47" s="34"/>
      <c r="G47" s="34"/>
      <c r="H47" s="34"/>
      <c r="I47" s="24" t="s">
        <v>106</v>
      </c>
      <c r="J47" s="11"/>
      <c r="K47" s="11"/>
      <c r="L47" s="12">
        <f t="shared" si="1"/>
        <v>3.5714285714285712E-2</v>
      </c>
      <c r="M47" s="7"/>
      <c r="N47" s="7"/>
      <c r="O47" s="7"/>
      <c r="P47" s="7"/>
      <c r="Q47" s="4"/>
    </row>
    <row r="48" spans="1:17" ht="40.5" customHeight="1" x14ac:dyDescent="0.25">
      <c r="A48" s="33" t="s">
        <v>61</v>
      </c>
      <c r="B48" s="34"/>
      <c r="C48" s="34"/>
      <c r="D48" s="34"/>
      <c r="E48" s="34"/>
      <c r="F48" s="34"/>
      <c r="G48" s="34"/>
      <c r="H48" s="34"/>
      <c r="I48" s="24" t="s">
        <v>106</v>
      </c>
      <c r="J48" s="11"/>
      <c r="K48" s="11"/>
      <c r="L48" s="12">
        <f t="shared" si="1"/>
        <v>3.5714285714285712E-2</v>
      </c>
      <c r="M48" s="7"/>
      <c r="N48" s="7"/>
      <c r="O48" s="7"/>
      <c r="P48" s="7"/>
      <c r="Q48" s="4"/>
    </row>
    <row r="49" spans="1:17" ht="38.25" customHeight="1" x14ac:dyDescent="0.25">
      <c r="A49" s="33" t="s">
        <v>62</v>
      </c>
      <c r="B49" s="34"/>
      <c r="C49" s="34"/>
      <c r="D49" s="34"/>
      <c r="E49" s="34"/>
      <c r="F49" s="34"/>
      <c r="G49" s="34"/>
      <c r="H49" s="34"/>
      <c r="I49" s="24" t="s">
        <v>106</v>
      </c>
      <c r="J49" s="11"/>
      <c r="K49" s="11"/>
      <c r="L49" s="12">
        <f t="shared" si="1"/>
        <v>3.5714285714285712E-2</v>
      </c>
      <c r="M49" s="7"/>
      <c r="N49" s="7"/>
      <c r="O49" s="7"/>
      <c r="P49" s="7"/>
      <c r="Q49" s="4"/>
    </row>
    <row r="50" spans="1:17" ht="36.75" customHeight="1" x14ac:dyDescent="0.25">
      <c r="A50" s="33" t="s">
        <v>63</v>
      </c>
      <c r="B50" s="34"/>
      <c r="C50" s="34"/>
      <c r="D50" s="34"/>
      <c r="E50" s="34"/>
      <c r="F50" s="34"/>
      <c r="G50" s="34"/>
      <c r="H50" s="34"/>
      <c r="I50" s="24" t="s">
        <v>106</v>
      </c>
      <c r="J50" s="11"/>
      <c r="K50" s="11"/>
      <c r="L50" s="12">
        <f t="shared" si="1"/>
        <v>3.5714285714285712E-2</v>
      </c>
      <c r="M50" s="7"/>
      <c r="N50" s="7"/>
      <c r="O50" s="7"/>
      <c r="P50" s="7"/>
      <c r="Q50" s="4"/>
    </row>
    <row r="51" spans="1:17" ht="36" customHeight="1" x14ac:dyDescent="0.25">
      <c r="A51" s="33" t="s">
        <v>55</v>
      </c>
      <c r="B51" s="34"/>
      <c r="C51" s="34"/>
      <c r="D51" s="34"/>
      <c r="E51" s="34"/>
      <c r="F51" s="34"/>
      <c r="G51" s="34"/>
      <c r="H51" s="34"/>
      <c r="I51" s="24" t="s">
        <v>106</v>
      </c>
      <c r="J51" s="11"/>
      <c r="K51" s="11"/>
      <c r="L51" s="12">
        <f t="shared" si="1"/>
        <v>3.5714285714285712E-2</v>
      </c>
      <c r="M51" s="7"/>
      <c r="N51" s="7"/>
      <c r="O51" s="7"/>
      <c r="P51" s="7"/>
      <c r="Q51" s="4"/>
    </row>
    <row r="52" spans="1:17" ht="48" customHeight="1" x14ac:dyDescent="0.25">
      <c r="A52" s="33" t="s">
        <v>56</v>
      </c>
      <c r="B52" s="34"/>
      <c r="C52" s="34"/>
      <c r="D52" s="34"/>
      <c r="E52" s="34"/>
      <c r="F52" s="34"/>
      <c r="G52" s="34"/>
      <c r="H52" s="34"/>
      <c r="I52" s="24" t="s">
        <v>106</v>
      </c>
      <c r="J52" s="11"/>
      <c r="K52" s="11"/>
      <c r="L52" s="12">
        <f t="shared" si="1"/>
        <v>3.5714285714285712E-2</v>
      </c>
      <c r="M52" s="7"/>
      <c r="N52" s="7"/>
      <c r="O52" s="7"/>
      <c r="P52" s="7"/>
      <c r="Q52" s="4"/>
    </row>
    <row r="53" spans="1:17" ht="38.25" customHeight="1" x14ac:dyDescent="0.25">
      <c r="A53" s="33" t="s">
        <v>54</v>
      </c>
      <c r="B53" s="34"/>
      <c r="C53" s="34"/>
      <c r="D53" s="34"/>
      <c r="E53" s="34"/>
      <c r="F53" s="34"/>
      <c r="G53" s="34"/>
      <c r="H53" s="34"/>
      <c r="I53" s="24" t="s">
        <v>106</v>
      </c>
      <c r="J53" s="11"/>
      <c r="K53" s="11"/>
      <c r="L53" s="12">
        <f t="shared" si="1"/>
        <v>3.5714285714285712E-2</v>
      </c>
      <c r="M53" s="7"/>
      <c r="N53" s="7"/>
      <c r="O53" s="7"/>
      <c r="P53" s="7"/>
      <c r="Q53" s="4"/>
    </row>
    <row r="54" spans="1:17" ht="38.25" customHeight="1" x14ac:dyDescent="0.25">
      <c r="A54" s="33" t="s">
        <v>53</v>
      </c>
      <c r="B54" s="34"/>
      <c r="C54" s="34"/>
      <c r="D54" s="34"/>
      <c r="E54" s="34"/>
      <c r="F54" s="34"/>
      <c r="G54" s="34"/>
      <c r="H54" s="34"/>
      <c r="I54" s="24" t="s">
        <v>106</v>
      </c>
      <c r="J54" s="11"/>
      <c r="K54" s="11"/>
      <c r="L54" s="12">
        <f t="shared" si="1"/>
        <v>3.5714285714285712E-2</v>
      </c>
      <c r="M54" s="7"/>
      <c r="N54" s="7"/>
      <c r="O54" s="7"/>
      <c r="P54" s="7"/>
      <c r="Q54" s="4"/>
    </row>
    <row r="55" spans="1:17" ht="51" customHeight="1" x14ac:dyDescent="0.25">
      <c r="A55" s="33" t="s">
        <v>52</v>
      </c>
      <c r="B55" s="34"/>
      <c r="C55" s="34"/>
      <c r="D55" s="34"/>
      <c r="E55" s="34"/>
      <c r="F55" s="34"/>
      <c r="G55" s="34"/>
      <c r="H55" s="34"/>
      <c r="I55" s="24" t="s">
        <v>106</v>
      </c>
      <c r="J55" s="11"/>
      <c r="K55" s="11"/>
      <c r="L55" s="12">
        <f t="shared" si="1"/>
        <v>3.5714285714285712E-2</v>
      </c>
      <c r="M55" s="7"/>
      <c r="N55" s="7"/>
      <c r="O55" s="7"/>
      <c r="P55" s="7"/>
      <c r="Q55" s="4"/>
    </row>
    <row r="56" spans="1:17" ht="37.5" customHeight="1" x14ac:dyDescent="0.25">
      <c r="A56" s="33" t="s">
        <v>51</v>
      </c>
      <c r="B56" s="34"/>
      <c r="C56" s="34"/>
      <c r="D56" s="34"/>
      <c r="E56" s="34"/>
      <c r="F56" s="34"/>
      <c r="G56" s="34"/>
      <c r="H56" s="34"/>
      <c r="I56" s="24" t="s">
        <v>106</v>
      </c>
      <c r="J56" s="11"/>
      <c r="K56" s="11"/>
      <c r="L56" s="12">
        <f t="shared" si="1"/>
        <v>3.5714285714285712E-2</v>
      </c>
      <c r="M56" s="7"/>
      <c r="N56" s="7"/>
      <c r="O56" s="7"/>
      <c r="P56" s="7"/>
      <c r="Q56" s="4"/>
    </row>
    <row r="57" spans="1:17" ht="39" customHeight="1" x14ac:dyDescent="0.25">
      <c r="A57" s="33" t="s">
        <v>50</v>
      </c>
      <c r="B57" s="34"/>
      <c r="C57" s="34"/>
      <c r="D57" s="34"/>
      <c r="E57" s="34"/>
      <c r="F57" s="34"/>
      <c r="G57" s="34"/>
      <c r="H57" s="34"/>
      <c r="I57" s="24" t="s">
        <v>106</v>
      </c>
      <c r="J57" s="11"/>
      <c r="K57" s="11"/>
      <c r="L57" s="12">
        <f t="shared" si="1"/>
        <v>3.5714285714285712E-2</v>
      </c>
      <c r="M57" s="7"/>
      <c r="N57" s="7"/>
      <c r="O57" s="7"/>
      <c r="P57" s="7"/>
      <c r="Q57" s="4"/>
    </row>
    <row r="58" spans="1:17" ht="48" customHeight="1" x14ac:dyDescent="0.4">
      <c r="A58" s="56" t="s">
        <v>67</v>
      </c>
      <c r="B58" s="54"/>
      <c r="C58" s="54"/>
      <c r="D58" s="54"/>
      <c r="E58" s="54"/>
      <c r="F58" s="54"/>
      <c r="G58" s="54"/>
      <c r="H58" s="54"/>
      <c r="I58" s="54"/>
      <c r="J58" s="7"/>
      <c r="K58" s="19">
        <f>11-COUNTIF(I59:I69,"NO VALORADO")</f>
        <v>11</v>
      </c>
      <c r="L58" s="18">
        <f>SUM(L59:L69)*2</f>
        <v>1.0000000000000002</v>
      </c>
      <c r="M58" s="7"/>
      <c r="N58" s="7"/>
      <c r="O58" s="7"/>
      <c r="P58" s="7"/>
      <c r="Q58" s="4"/>
    </row>
    <row r="59" spans="1:17" ht="35.25" customHeight="1" x14ac:dyDescent="0.25">
      <c r="A59" s="60" t="s">
        <v>93</v>
      </c>
      <c r="B59" s="61"/>
      <c r="C59" s="61"/>
      <c r="D59" s="61"/>
      <c r="E59" s="61"/>
      <c r="F59" s="61"/>
      <c r="G59" s="61"/>
      <c r="H59" s="61"/>
      <c r="I59" s="24" t="s">
        <v>106</v>
      </c>
      <c r="J59" s="11"/>
      <c r="K59" s="11"/>
      <c r="L59" s="12">
        <f>IF(I59="INSUFICIENTE",1/4,IF(I59="SUFICIENTE",1/2,IF(I59="NOTABLE",3/4,IF(I59="EXCELENTE",1,0))))/$K$58</f>
        <v>4.5454545454545456E-2</v>
      </c>
      <c r="M59" s="7"/>
      <c r="N59" s="7"/>
      <c r="O59" s="7"/>
      <c r="P59" s="7"/>
      <c r="Q59" s="4"/>
    </row>
    <row r="60" spans="1:17" ht="26.25" customHeight="1" x14ac:dyDescent="0.25">
      <c r="A60" s="33" t="s">
        <v>48</v>
      </c>
      <c r="B60" s="34"/>
      <c r="C60" s="34"/>
      <c r="D60" s="34"/>
      <c r="E60" s="34"/>
      <c r="F60" s="34"/>
      <c r="G60" s="34"/>
      <c r="H60" s="34"/>
      <c r="I60" s="24" t="s">
        <v>106</v>
      </c>
      <c r="J60" s="11"/>
      <c r="K60" s="11"/>
      <c r="L60" s="12">
        <f t="shared" ref="L60:L69" si="2">IF(I60="INSUFICIENTE",1/4,IF(I60="SUFICIENTE",1/2,IF(I60="NOTABLE",3/4,IF(I60="EXCELENTE",1,0))))/$K$58</f>
        <v>4.5454545454545456E-2</v>
      </c>
      <c r="M60" s="7"/>
      <c r="N60" s="7"/>
      <c r="O60" s="7"/>
      <c r="P60" s="7"/>
      <c r="Q60" s="4"/>
    </row>
    <row r="61" spans="1:17" ht="32.25" customHeight="1" x14ac:dyDescent="0.25">
      <c r="A61" s="33" t="s">
        <v>49</v>
      </c>
      <c r="B61" s="34"/>
      <c r="C61" s="34"/>
      <c r="D61" s="34"/>
      <c r="E61" s="34"/>
      <c r="F61" s="34"/>
      <c r="G61" s="34"/>
      <c r="H61" s="34"/>
      <c r="I61" s="24" t="s">
        <v>106</v>
      </c>
      <c r="J61" s="11"/>
      <c r="K61" s="11"/>
      <c r="L61" s="12">
        <f t="shared" si="2"/>
        <v>4.5454545454545456E-2</v>
      </c>
      <c r="M61" s="7"/>
      <c r="N61" s="7"/>
      <c r="O61" s="7"/>
      <c r="P61" s="7"/>
      <c r="Q61" s="4"/>
    </row>
    <row r="62" spans="1:17" ht="48" customHeight="1" x14ac:dyDescent="0.25">
      <c r="A62" s="33" t="s">
        <v>47</v>
      </c>
      <c r="B62" s="34"/>
      <c r="C62" s="34"/>
      <c r="D62" s="34"/>
      <c r="E62" s="34"/>
      <c r="F62" s="34"/>
      <c r="G62" s="34"/>
      <c r="H62" s="34"/>
      <c r="I62" s="24" t="s">
        <v>106</v>
      </c>
      <c r="J62" s="11"/>
      <c r="K62" s="11"/>
      <c r="L62" s="12">
        <f t="shared" si="2"/>
        <v>4.5454545454545456E-2</v>
      </c>
      <c r="M62" s="7"/>
      <c r="N62" s="7"/>
      <c r="O62" s="7"/>
      <c r="P62" s="7"/>
      <c r="Q62" s="4"/>
    </row>
    <row r="63" spans="1:17" ht="48" customHeight="1" x14ac:dyDescent="0.25">
      <c r="A63" s="33" t="s">
        <v>46</v>
      </c>
      <c r="B63" s="34"/>
      <c r="C63" s="34"/>
      <c r="D63" s="34"/>
      <c r="E63" s="34"/>
      <c r="F63" s="34"/>
      <c r="G63" s="34"/>
      <c r="H63" s="34"/>
      <c r="I63" s="24" t="s">
        <v>106</v>
      </c>
      <c r="J63" s="11"/>
      <c r="K63" s="11"/>
      <c r="L63" s="12">
        <f t="shared" si="2"/>
        <v>4.5454545454545456E-2</v>
      </c>
      <c r="M63" s="7"/>
      <c r="N63" s="7"/>
      <c r="O63" s="7"/>
      <c r="P63" s="7"/>
      <c r="Q63" s="4"/>
    </row>
    <row r="64" spans="1:17" ht="30.75" customHeight="1" x14ac:dyDescent="0.25">
      <c r="A64" s="33" t="s">
        <v>45</v>
      </c>
      <c r="B64" s="34"/>
      <c r="C64" s="34"/>
      <c r="D64" s="34"/>
      <c r="E64" s="34"/>
      <c r="F64" s="34"/>
      <c r="G64" s="34"/>
      <c r="H64" s="34"/>
      <c r="I64" s="24" t="s">
        <v>106</v>
      </c>
      <c r="J64" s="11"/>
      <c r="K64" s="11"/>
      <c r="L64" s="12">
        <f t="shared" si="2"/>
        <v>4.5454545454545456E-2</v>
      </c>
      <c r="M64" s="7"/>
      <c r="N64" s="7"/>
      <c r="O64" s="7"/>
      <c r="P64" s="7"/>
      <c r="Q64" s="4"/>
    </row>
    <row r="65" spans="1:17" ht="27.75" customHeight="1" x14ac:dyDescent="0.25">
      <c r="A65" s="33" t="s">
        <v>44</v>
      </c>
      <c r="B65" s="34"/>
      <c r="C65" s="34"/>
      <c r="D65" s="34"/>
      <c r="E65" s="34"/>
      <c r="F65" s="34"/>
      <c r="G65" s="34"/>
      <c r="H65" s="34"/>
      <c r="I65" s="24" t="s">
        <v>106</v>
      </c>
      <c r="J65" s="11"/>
      <c r="K65" s="11"/>
      <c r="L65" s="12">
        <f t="shared" si="2"/>
        <v>4.5454545454545456E-2</v>
      </c>
      <c r="M65" s="7"/>
      <c r="N65" s="7"/>
      <c r="O65" s="7"/>
      <c r="P65" s="7"/>
      <c r="Q65" s="4"/>
    </row>
    <row r="66" spans="1:17" ht="48" customHeight="1" x14ac:dyDescent="0.25">
      <c r="A66" s="33" t="s">
        <v>43</v>
      </c>
      <c r="B66" s="34"/>
      <c r="C66" s="34"/>
      <c r="D66" s="34"/>
      <c r="E66" s="34"/>
      <c r="F66" s="34"/>
      <c r="G66" s="34"/>
      <c r="H66" s="34"/>
      <c r="I66" s="24" t="s">
        <v>106</v>
      </c>
      <c r="J66" s="11"/>
      <c r="K66" s="11"/>
      <c r="L66" s="12">
        <f t="shared" si="2"/>
        <v>4.5454545454545456E-2</v>
      </c>
      <c r="M66" s="7"/>
      <c r="N66" s="7"/>
      <c r="O66" s="7"/>
      <c r="P66" s="7"/>
      <c r="Q66" s="4"/>
    </row>
    <row r="67" spans="1:17" ht="26.25" customHeight="1" x14ac:dyDescent="0.25">
      <c r="A67" s="33" t="s">
        <v>42</v>
      </c>
      <c r="B67" s="34"/>
      <c r="C67" s="34"/>
      <c r="D67" s="34"/>
      <c r="E67" s="34"/>
      <c r="F67" s="34"/>
      <c r="G67" s="34"/>
      <c r="H67" s="34"/>
      <c r="I67" s="24" t="s">
        <v>106</v>
      </c>
      <c r="J67" s="11"/>
      <c r="K67" s="11"/>
      <c r="L67" s="12">
        <f t="shared" si="2"/>
        <v>4.5454545454545456E-2</v>
      </c>
      <c r="M67" s="7"/>
      <c r="N67" s="7"/>
      <c r="O67" s="7"/>
      <c r="P67" s="7"/>
      <c r="Q67" s="4"/>
    </row>
    <row r="68" spans="1:17" ht="39" customHeight="1" x14ac:dyDescent="0.25">
      <c r="A68" s="33" t="s">
        <v>41</v>
      </c>
      <c r="B68" s="34"/>
      <c r="C68" s="34"/>
      <c r="D68" s="34"/>
      <c r="E68" s="34"/>
      <c r="F68" s="34"/>
      <c r="G68" s="34"/>
      <c r="H68" s="34"/>
      <c r="I68" s="24" t="s">
        <v>106</v>
      </c>
      <c r="J68" s="11"/>
      <c r="K68" s="11"/>
      <c r="L68" s="12">
        <f t="shared" si="2"/>
        <v>4.5454545454545456E-2</v>
      </c>
      <c r="M68" s="7"/>
      <c r="N68" s="7"/>
      <c r="O68" s="7"/>
      <c r="P68" s="7"/>
      <c r="Q68" s="4"/>
    </row>
    <row r="69" spans="1:17" ht="52.5" customHeight="1" x14ac:dyDescent="0.25">
      <c r="A69" s="33" t="s">
        <v>40</v>
      </c>
      <c r="B69" s="34"/>
      <c r="C69" s="34"/>
      <c r="D69" s="34"/>
      <c r="E69" s="34"/>
      <c r="F69" s="34"/>
      <c r="G69" s="34"/>
      <c r="H69" s="34"/>
      <c r="I69" s="24" t="s">
        <v>106</v>
      </c>
      <c r="J69" s="11"/>
      <c r="K69" s="11"/>
      <c r="L69" s="12">
        <f t="shared" si="2"/>
        <v>4.5454545454545456E-2</v>
      </c>
      <c r="M69" s="7"/>
      <c r="N69" s="7"/>
      <c r="O69" s="7"/>
      <c r="P69" s="7"/>
      <c r="Q69" s="4"/>
    </row>
    <row r="70" spans="1:17" ht="56.25" customHeight="1" x14ac:dyDescent="0.4">
      <c r="A70" s="56" t="s">
        <v>68</v>
      </c>
      <c r="B70" s="54"/>
      <c r="C70" s="54"/>
      <c r="D70" s="54"/>
      <c r="E70" s="54"/>
      <c r="F70" s="54"/>
      <c r="G70" s="54"/>
      <c r="H70" s="54"/>
      <c r="I70" s="54"/>
      <c r="J70" s="7"/>
      <c r="K70" s="19">
        <f>8-COUNTIF(I71:I78,"NO VALORADO")</f>
        <v>8</v>
      </c>
      <c r="L70" s="18">
        <f>SUM(L71:L78)*1.5</f>
        <v>0.75</v>
      </c>
      <c r="M70" s="7"/>
      <c r="N70" s="7"/>
      <c r="O70" s="7"/>
      <c r="P70" s="7"/>
      <c r="Q70" s="4"/>
    </row>
    <row r="71" spans="1:17" ht="33" customHeight="1" x14ac:dyDescent="0.25">
      <c r="A71" s="33" t="s">
        <v>36</v>
      </c>
      <c r="B71" s="34"/>
      <c r="C71" s="34"/>
      <c r="D71" s="34"/>
      <c r="E71" s="34"/>
      <c r="F71" s="34"/>
      <c r="G71" s="34"/>
      <c r="H71" s="34"/>
      <c r="I71" s="24" t="s">
        <v>106</v>
      </c>
      <c r="J71" s="11"/>
      <c r="K71" s="11"/>
      <c r="L71" s="12">
        <f>IF(I71="INSUFICIENTE",1/4,IF(I71="SUFICIENTE",1/2,IF(I71="NOTABLE",3/4,IF(I71="EXCELENTE",1,0))))/$K$70</f>
        <v>6.25E-2</v>
      </c>
      <c r="M71" s="7"/>
      <c r="N71" s="7"/>
      <c r="O71" s="7"/>
      <c r="P71" s="7"/>
      <c r="Q71" s="4"/>
    </row>
    <row r="72" spans="1:17" ht="34.5" customHeight="1" x14ac:dyDescent="0.25">
      <c r="A72" s="33" t="s">
        <v>37</v>
      </c>
      <c r="B72" s="34"/>
      <c r="C72" s="34"/>
      <c r="D72" s="34"/>
      <c r="E72" s="34"/>
      <c r="F72" s="34"/>
      <c r="G72" s="34"/>
      <c r="H72" s="34"/>
      <c r="I72" s="24" t="s">
        <v>106</v>
      </c>
      <c r="J72" s="11"/>
      <c r="K72" s="11"/>
      <c r="L72" s="12">
        <f t="shared" ref="L72:L78" si="3">IF(I72="INSUFICIENTE",1/4,IF(I72="SUFICIENTE",1/2,IF(I72="NOTABLE",3/4,IF(I72="EXCELENTE",1,0))))/$K$70</f>
        <v>6.25E-2</v>
      </c>
      <c r="M72" s="7"/>
      <c r="N72" s="7"/>
      <c r="O72" s="7"/>
      <c r="P72" s="7"/>
      <c r="Q72" s="4"/>
    </row>
    <row r="73" spans="1:17" ht="29.25" customHeight="1" x14ac:dyDescent="0.25">
      <c r="A73" s="33" t="s">
        <v>38</v>
      </c>
      <c r="B73" s="34"/>
      <c r="C73" s="34"/>
      <c r="D73" s="34"/>
      <c r="E73" s="34"/>
      <c r="F73" s="34"/>
      <c r="G73" s="34"/>
      <c r="H73" s="34"/>
      <c r="I73" s="24" t="s">
        <v>106</v>
      </c>
      <c r="J73" s="11"/>
      <c r="K73" s="11"/>
      <c r="L73" s="12">
        <f t="shared" si="3"/>
        <v>6.25E-2</v>
      </c>
      <c r="M73" s="7"/>
      <c r="N73" s="7"/>
      <c r="O73" s="7"/>
      <c r="P73" s="7"/>
      <c r="Q73" s="4"/>
    </row>
    <row r="74" spans="1:17" ht="41.25" customHeight="1" x14ac:dyDescent="0.25">
      <c r="A74" s="33" t="s">
        <v>39</v>
      </c>
      <c r="B74" s="34"/>
      <c r="C74" s="34"/>
      <c r="D74" s="34"/>
      <c r="E74" s="34"/>
      <c r="F74" s="34"/>
      <c r="G74" s="34"/>
      <c r="H74" s="34"/>
      <c r="I74" s="24" t="s">
        <v>106</v>
      </c>
      <c r="J74" s="11"/>
      <c r="K74" s="11"/>
      <c r="L74" s="12">
        <f t="shared" si="3"/>
        <v>6.25E-2</v>
      </c>
      <c r="M74" s="7"/>
      <c r="N74" s="7"/>
      <c r="O74" s="7"/>
      <c r="P74" s="7"/>
      <c r="Q74" s="4"/>
    </row>
    <row r="75" spans="1:17" ht="66.75" customHeight="1" x14ac:dyDescent="0.25">
      <c r="A75" s="33" t="s">
        <v>35</v>
      </c>
      <c r="B75" s="34"/>
      <c r="C75" s="34"/>
      <c r="D75" s="34"/>
      <c r="E75" s="34"/>
      <c r="F75" s="34"/>
      <c r="G75" s="34"/>
      <c r="H75" s="34"/>
      <c r="I75" s="24" t="s">
        <v>106</v>
      </c>
      <c r="J75" s="11"/>
      <c r="K75" s="11"/>
      <c r="L75" s="12">
        <f t="shared" si="3"/>
        <v>6.25E-2</v>
      </c>
      <c r="M75" s="7"/>
      <c r="N75" s="7"/>
      <c r="O75" s="7"/>
      <c r="P75" s="7"/>
      <c r="Q75" s="4"/>
    </row>
    <row r="76" spans="1:17" ht="39.75" customHeight="1" x14ac:dyDescent="0.25">
      <c r="A76" s="33" t="s">
        <v>34</v>
      </c>
      <c r="B76" s="34"/>
      <c r="C76" s="34"/>
      <c r="D76" s="34"/>
      <c r="E76" s="34"/>
      <c r="F76" s="34"/>
      <c r="G76" s="34"/>
      <c r="H76" s="34"/>
      <c r="I76" s="24" t="s">
        <v>106</v>
      </c>
      <c r="J76" s="11"/>
      <c r="K76" s="11"/>
      <c r="L76" s="12">
        <f t="shared" si="3"/>
        <v>6.25E-2</v>
      </c>
      <c r="M76" s="7"/>
      <c r="N76" s="7"/>
      <c r="O76" s="7"/>
      <c r="P76" s="7"/>
      <c r="Q76" s="4"/>
    </row>
    <row r="77" spans="1:17" ht="33" customHeight="1" x14ac:dyDescent="0.25">
      <c r="A77" s="33" t="s">
        <v>33</v>
      </c>
      <c r="B77" s="34"/>
      <c r="C77" s="34"/>
      <c r="D77" s="34"/>
      <c r="E77" s="34"/>
      <c r="F77" s="34"/>
      <c r="G77" s="34"/>
      <c r="H77" s="34"/>
      <c r="I77" s="24" t="s">
        <v>106</v>
      </c>
      <c r="J77" s="11"/>
      <c r="K77" s="11"/>
      <c r="L77" s="12">
        <f t="shared" si="3"/>
        <v>6.25E-2</v>
      </c>
      <c r="M77" s="7"/>
      <c r="N77" s="7"/>
      <c r="O77" s="7"/>
      <c r="P77" s="7"/>
      <c r="Q77" s="4"/>
    </row>
    <row r="78" spans="1:17" ht="48" customHeight="1" x14ac:dyDescent="0.25">
      <c r="A78" s="33" t="s">
        <v>32</v>
      </c>
      <c r="B78" s="34"/>
      <c r="C78" s="34"/>
      <c r="D78" s="34"/>
      <c r="E78" s="34"/>
      <c r="F78" s="34"/>
      <c r="G78" s="34"/>
      <c r="H78" s="34"/>
      <c r="I78" s="24" t="s">
        <v>106</v>
      </c>
      <c r="J78" s="11"/>
      <c r="K78" s="11"/>
      <c r="L78" s="12">
        <f t="shared" si="3"/>
        <v>6.25E-2</v>
      </c>
      <c r="M78" s="7"/>
      <c r="N78" s="7"/>
      <c r="O78" s="7"/>
      <c r="P78" s="7"/>
      <c r="Q78" s="4"/>
    </row>
    <row r="79" spans="1:17" ht="48" customHeight="1" x14ac:dyDescent="0.4">
      <c r="A79" s="56" t="s">
        <v>69</v>
      </c>
      <c r="B79" s="54"/>
      <c r="C79" s="54"/>
      <c r="D79" s="54"/>
      <c r="E79" s="54"/>
      <c r="F79" s="54"/>
      <c r="G79" s="54"/>
      <c r="H79" s="54"/>
      <c r="I79" s="54"/>
      <c r="J79" s="7"/>
      <c r="K79" s="19">
        <f>8-COUNTIF(I80:I87,"NO VALORADO")</f>
        <v>8</v>
      </c>
      <c r="L79" s="18">
        <f>SUM(L80:L87)*1</f>
        <v>0.5</v>
      </c>
      <c r="M79" s="7"/>
      <c r="N79" s="7"/>
      <c r="O79" s="7"/>
      <c r="P79" s="7"/>
      <c r="Q79" s="4"/>
    </row>
    <row r="80" spans="1:17" ht="39.75" customHeight="1" x14ac:dyDescent="0.25">
      <c r="A80" s="55" t="s">
        <v>7</v>
      </c>
      <c r="B80" s="34"/>
      <c r="C80" s="34"/>
      <c r="D80" s="34"/>
      <c r="E80" s="34"/>
      <c r="F80" s="34"/>
      <c r="G80" s="34"/>
      <c r="H80" s="34"/>
      <c r="I80" s="24" t="s">
        <v>106</v>
      </c>
      <c r="J80" s="11"/>
      <c r="K80" s="11"/>
      <c r="L80" s="12">
        <f>IF(I80="INSUFICIENTE",1/4,IF(I80="SUFICIENTE",1/2,IF(I80="NOTABLE",3/4,IF(I80="EXCELENTE",1,0))))/$K$79</f>
        <v>6.25E-2</v>
      </c>
      <c r="M80" s="7"/>
      <c r="N80" s="7"/>
      <c r="O80" s="7"/>
      <c r="P80" s="7"/>
      <c r="Q80" s="4"/>
    </row>
    <row r="81" spans="1:17" ht="34.5" customHeight="1" x14ac:dyDescent="0.25">
      <c r="A81" s="55" t="s">
        <v>8</v>
      </c>
      <c r="B81" s="34"/>
      <c r="C81" s="34"/>
      <c r="D81" s="34"/>
      <c r="E81" s="34"/>
      <c r="F81" s="34"/>
      <c r="G81" s="34"/>
      <c r="H81" s="34"/>
      <c r="I81" s="24" t="s">
        <v>106</v>
      </c>
      <c r="J81" s="11"/>
      <c r="K81" s="11"/>
      <c r="L81" s="12">
        <f t="shared" ref="L81:L87" si="4">IF(I81="INSUFICIENTE",1/4,IF(I81="SUFICIENTE",1/2,IF(I81="NOTABLE",3/4,IF(I81="EXCELENTE",1,0))))/$K$79</f>
        <v>6.25E-2</v>
      </c>
      <c r="M81" s="7"/>
      <c r="N81" s="7"/>
      <c r="O81" s="7"/>
      <c r="P81" s="7"/>
      <c r="Q81" s="4"/>
    </row>
    <row r="82" spans="1:17" ht="35.25" customHeight="1" x14ac:dyDescent="0.25">
      <c r="A82" s="55" t="s">
        <v>9</v>
      </c>
      <c r="B82" s="34"/>
      <c r="C82" s="34"/>
      <c r="D82" s="34"/>
      <c r="E82" s="34"/>
      <c r="F82" s="34"/>
      <c r="G82" s="34"/>
      <c r="H82" s="34"/>
      <c r="I82" s="24" t="s">
        <v>106</v>
      </c>
      <c r="J82" s="11"/>
      <c r="K82" s="11"/>
      <c r="L82" s="12">
        <f t="shared" si="4"/>
        <v>6.25E-2</v>
      </c>
      <c r="M82" s="7"/>
      <c r="N82" s="7"/>
      <c r="O82" s="7"/>
      <c r="P82" s="7"/>
      <c r="Q82" s="4"/>
    </row>
    <row r="83" spans="1:17" ht="48" customHeight="1" x14ac:dyDescent="0.25">
      <c r="A83" s="55" t="s">
        <v>10</v>
      </c>
      <c r="B83" s="34"/>
      <c r="C83" s="34"/>
      <c r="D83" s="34"/>
      <c r="E83" s="34"/>
      <c r="F83" s="34"/>
      <c r="G83" s="34"/>
      <c r="H83" s="34"/>
      <c r="I83" s="24" t="s">
        <v>106</v>
      </c>
      <c r="J83" s="11"/>
      <c r="K83" s="11"/>
      <c r="L83" s="12">
        <f t="shared" si="4"/>
        <v>6.25E-2</v>
      </c>
      <c r="M83" s="7"/>
      <c r="N83" s="7"/>
      <c r="O83" s="7"/>
      <c r="P83" s="7"/>
      <c r="Q83" s="4"/>
    </row>
    <row r="84" spans="1:17" ht="32.25" customHeight="1" x14ac:dyDescent="0.25">
      <c r="A84" s="55" t="s">
        <v>11</v>
      </c>
      <c r="B84" s="34"/>
      <c r="C84" s="34"/>
      <c r="D84" s="34"/>
      <c r="E84" s="34"/>
      <c r="F84" s="34"/>
      <c r="G84" s="34"/>
      <c r="H84" s="34"/>
      <c r="I84" s="24" t="s">
        <v>106</v>
      </c>
      <c r="J84" s="11"/>
      <c r="K84" s="11"/>
      <c r="L84" s="12">
        <f t="shared" si="4"/>
        <v>6.25E-2</v>
      </c>
      <c r="M84" s="7"/>
      <c r="N84" s="7"/>
      <c r="O84" s="7"/>
      <c r="P84" s="7"/>
      <c r="Q84" s="4"/>
    </row>
    <row r="85" spans="1:17" ht="33.75" customHeight="1" x14ac:dyDescent="0.25">
      <c r="A85" s="55" t="s">
        <v>12</v>
      </c>
      <c r="B85" s="34"/>
      <c r="C85" s="34"/>
      <c r="D85" s="34"/>
      <c r="E85" s="34"/>
      <c r="F85" s="34"/>
      <c r="G85" s="34"/>
      <c r="H85" s="34"/>
      <c r="I85" s="24" t="s">
        <v>106</v>
      </c>
      <c r="J85" s="11"/>
      <c r="K85" s="11"/>
      <c r="L85" s="12">
        <f t="shared" si="4"/>
        <v>6.25E-2</v>
      </c>
      <c r="M85" s="7"/>
      <c r="N85" s="7"/>
      <c r="O85" s="7"/>
      <c r="P85" s="7"/>
      <c r="Q85" s="4"/>
    </row>
    <row r="86" spans="1:17" ht="32.25" customHeight="1" x14ac:dyDescent="0.25">
      <c r="A86" s="55" t="s">
        <v>13</v>
      </c>
      <c r="B86" s="34"/>
      <c r="C86" s="34"/>
      <c r="D86" s="34"/>
      <c r="E86" s="34"/>
      <c r="F86" s="34"/>
      <c r="G86" s="34"/>
      <c r="H86" s="34"/>
      <c r="I86" s="24" t="s">
        <v>106</v>
      </c>
      <c r="J86" s="11"/>
      <c r="K86" s="11"/>
      <c r="L86" s="12">
        <f t="shared" si="4"/>
        <v>6.25E-2</v>
      </c>
      <c r="M86" s="7"/>
      <c r="N86" s="7"/>
      <c r="O86" s="7"/>
      <c r="P86" s="7"/>
      <c r="Q86" s="4"/>
    </row>
    <row r="87" spans="1:17" ht="54.75" customHeight="1" x14ac:dyDescent="0.25">
      <c r="A87" s="33" t="s">
        <v>14</v>
      </c>
      <c r="B87" s="34"/>
      <c r="C87" s="34"/>
      <c r="D87" s="34"/>
      <c r="E87" s="34"/>
      <c r="F87" s="34"/>
      <c r="G87" s="34"/>
      <c r="H87" s="34"/>
      <c r="I87" s="24" t="s">
        <v>106</v>
      </c>
      <c r="J87" s="11"/>
      <c r="K87" s="11"/>
      <c r="L87" s="12">
        <f t="shared" si="4"/>
        <v>6.25E-2</v>
      </c>
      <c r="M87" s="7"/>
      <c r="N87" s="7"/>
      <c r="O87" s="7"/>
      <c r="P87" s="7"/>
      <c r="Q87" s="4"/>
    </row>
    <row r="88" spans="1:17" ht="48.75" customHeight="1" x14ac:dyDescent="0.4">
      <c r="A88" s="53" t="s">
        <v>70</v>
      </c>
      <c r="B88" s="54"/>
      <c r="C88" s="54"/>
      <c r="D88" s="54"/>
      <c r="E88" s="54"/>
      <c r="F88" s="54"/>
      <c r="G88" s="54"/>
      <c r="H88" s="54"/>
      <c r="I88" s="54"/>
      <c r="J88" s="7"/>
      <c r="K88" s="19">
        <f>4-COUNTIF(I89:I92,"NO VALORADO")</f>
        <v>4</v>
      </c>
      <c r="L88" s="18">
        <f>SUM(L89:L92)*1</f>
        <v>0.5</v>
      </c>
      <c r="M88" s="7"/>
      <c r="N88" s="7"/>
      <c r="O88" s="7"/>
      <c r="P88" s="7"/>
      <c r="Q88" s="4"/>
    </row>
    <row r="89" spans="1:17" ht="27" customHeight="1" x14ac:dyDescent="0.25">
      <c r="A89" s="33" t="s">
        <v>28</v>
      </c>
      <c r="B89" s="34"/>
      <c r="C89" s="34"/>
      <c r="D89" s="34"/>
      <c r="E89" s="34"/>
      <c r="F89" s="34"/>
      <c r="G89" s="34"/>
      <c r="H89" s="34"/>
      <c r="I89" s="24" t="s">
        <v>106</v>
      </c>
      <c r="J89" s="11"/>
      <c r="K89" s="11"/>
      <c r="L89" s="12">
        <f>IF(I89="INSUFICIENTE",1/4,IF(I89="SUFICIENTE",1/2,IF(I89="NOTABLE",3/4,IF(I89="EXCELENTE",1,0))))/$K$88</f>
        <v>0.125</v>
      </c>
      <c r="M89" s="7"/>
      <c r="N89" s="7"/>
      <c r="O89" s="7"/>
      <c r="P89" s="7"/>
      <c r="Q89" s="4"/>
    </row>
    <row r="90" spans="1:17" ht="32.25" customHeight="1" x14ac:dyDescent="0.25">
      <c r="A90" s="33" t="s">
        <v>29</v>
      </c>
      <c r="B90" s="34"/>
      <c r="C90" s="34"/>
      <c r="D90" s="34"/>
      <c r="E90" s="34"/>
      <c r="F90" s="34"/>
      <c r="G90" s="34"/>
      <c r="H90" s="34"/>
      <c r="I90" s="24" t="s">
        <v>106</v>
      </c>
      <c r="J90" s="11"/>
      <c r="K90" s="11"/>
      <c r="L90" s="12">
        <f t="shared" ref="L90:L92" si="5">IF(I90="INSUFICIENTE",1/4,IF(I90="SUFICIENTE",1/2,IF(I90="NOTABLE",3/4,IF(I90="EXCELENTE",1,0))))/$K$88</f>
        <v>0.125</v>
      </c>
      <c r="M90" s="7"/>
      <c r="N90" s="7"/>
      <c r="O90" s="7"/>
      <c r="P90" s="7"/>
      <c r="Q90" s="4"/>
    </row>
    <row r="91" spans="1:17" ht="42.75" customHeight="1" x14ac:dyDescent="0.25">
      <c r="A91" s="33" t="s">
        <v>30</v>
      </c>
      <c r="B91" s="34"/>
      <c r="C91" s="34"/>
      <c r="D91" s="34"/>
      <c r="E91" s="34"/>
      <c r="F91" s="34"/>
      <c r="G91" s="34"/>
      <c r="H91" s="34"/>
      <c r="I91" s="24" t="s">
        <v>106</v>
      </c>
      <c r="J91" s="11"/>
      <c r="K91" s="11"/>
      <c r="L91" s="12">
        <f t="shared" si="5"/>
        <v>0.125</v>
      </c>
      <c r="M91" s="7"/>
      <c r="N91" s="7"/>
      <c r="O91" s="7"/>
      <c r="P91" s="7"/>
      <c r="Q91" s="4"/>
    </row>
    <row r="92" spans="1:17" ht="48" customHeight="1" x14ac:dyDescent="0.25">
      <c r="A92" s="33" t="s">
        <v>31</v>
      </c>
      <c r="B92" s="34"/>
      <c r="C92" s="34"/>
      <c r="D92" s="34"/>
      <c r="E92" s="34"/>
      <c r="F92" s="34"/>
      <c r="G92" s="34"/>
      <c r="H92" s="34"/>
      <c r="I92" s="24" t="s">
        <v>106</v>
      </c>
      <c r="J92" s="11"/>
      <c r="K92" s="11"/>
      <c r="L92" s="12">
        <f t="shared" si="5"/>
        <v>0.125</v>
      </c>
      <c r="M92" s="7"/>
      <c r="N92" s="7"/>
      <c r="O92" s="7"/>
      <c r="P92" s="7"/>
      <c r="Q92" s="4"/>
    </row>
    <row r="93" spans="1:17" ht="48" customHeight="1" x14ac:dyDescent="0.4">
      <c r="A93" s="35" t="s">
        <v>96</v>
      </c>
      <c r="B93" s="36"/>
      <c r="C93" s="36"/>
      <c r="D93" s="36"/>
      <c r="E93" s="36"/>
      <c r="F93" s="36"/>
      <c r="G93" s="36"/>
      <c r="H93" s="36"/>
      <c r="I93" s="36"/>
      <c r="J93" s="7"/>
      <c r="K93" s="19">
        <f>3-COUNTIF(I94:I96,"NO VALORADO")</f>
        <v>3</v>
      </c>
      <c r="L93" s="18">
        <f>SUM(L94:L96)*0.5</f>
        <v>0.25</v>
      </c>
      <c r="M93" s="7"/>
      <c r="N93" s="7"/>
      <c r="O93" s="7"/>
      <c r="P93" s="7"/>
      <c r="Q93" s="4"/>
    </row>
    <row r="94" spans="1:17" ht="38.25" customHeight="1" x14ac:dyDescent="0.25">
      <c r="A94" s="37" t="s">
        <v>15</v>
      </c>
      <c r="B94" s="38"/>
      <c r="C94" s="38"/>
      <c r="D94" s="38"/>
      <c r="E94" s="38"/>
      <c r="F94" s="38"/>
      <c r="G94" s="38"/>
      <c r="H94" s="38"/>
      <c r="I94" s="24" t="s">
        <v>106</v>
      </c>
      <c r="J94" s="11"/>
      <c r="K94" s="11"/>
      <c r="L94" s="12">
        <f>IF(I94="INSUFICIENTE",1/4,IF(I94="SUFICIENTE",1/2,IF(I94="NOTABLE",3/4,IF(I94="EXCELENTE",1,0))))/$K$93</f>
        <v>0.16666666666666666</v>
      </c>
      <c r="M94" s="7"/>
      <c r="N94" s="7"/>
      <c r="O94" s="7"/>
      <c r="P94" s="7"/>
      <c r="Q94" s="4"/>
    </row>
    <row r="95" spans="1:17" ht="48" customHeight="1" x14ac:dyDescent="0.25">
      <c r="A95" s="37" t="s">
        <v>16</v>
      </c>
      <c r="B95" s="38"/>
      <c r="C95" s="38"/>
      <c r="D95" s="38"/>
      <c r="E95" s="38"/>
      <c r="F95" s="38"/>
      <c r="G95" s="38"/>
      <c r="H95" s="38"/>
      <c r="I95" s="24" t="s">
        <v>106</v>
      </c>
      <c r="J95" s="11"/>
      <c r="K95" s="11"/>
      <c r="L95" s="12">
        <f t="shared" ref="L95:L96" si="6">IF(I95="INSUFICIENTE",1/4,IF(I95="SUFICIENTE",1/2,IF(I95="NOTABLE",3/4,IF(I95="EXCELENTE",1,0))))/$K$93</f>
        <v>0.16666666666666666</v>
      </c>
      <c r="M95" s="7"/>
      <c r="N95" s="7"/>
      <c r="O95" s="7"/>
      <c r="P95" s="7"/>
      <c r="Q95" s="4"/>
    </row>
    <row r="96" spans="1:17" ht="50.25" customHeight="1" x14ac:dyDescent="0.25">
      <c r="A96" s="37" t="s">
        <v>17</v>
      </c>
      <c r="B96" s="38"/>
      <c r="C96" s="38"/>
      <c r="D96" s="38"/>
      <c r="E96" s="38"/>
      <c r="F96" s="38"/>
      <c r="G96" s="38"/>
      <c r="H96" s="38"/>
      <c r="I96" s="24" t="s">
        <v>106</v>
      </c>
      <c r="J96" s="11"/>
      <c r="K96" s="11"/>
      <c r="L96" s="12">
        <f t="shared" si="6"/>
        <v>0.16666666666666666</v>
      </c>
      <c r="M96" s="7"/>
      <c r="N96" s="7"/>
      <c r="O96" s="7"/>
      <c r="P96" s="7"/>
      <c r="Q96" s="4"/>
    </row>
    <row r="97" spans="1:17" ht="6" customHeight="1" x14ac:dyDescent="0.25">
      <c r="J97" s="7"/>
      <c r="K97" s="7"/>
      <c r="L97" s="8"/>
      <c r="M97" s="7"/>
      <c r="N97" s="7"/>
      <c r="O97" s="7"/>
      <c r="P97" s="7"/>
      <c r="Q97" s="4"/>
    </row>
    <row r="98" spans="1:17" ht="24" customHeight="1" x14ac:dyDescent="0.25">
      <c r="A98" s="47" t="s">
        <v>98</v>
      </c>
      <c r="B98" s="42"/>
      <c r="C98" s="42"/>
      <c r="D98" s="42"/>
      <c r="E98" s="42"/>
      <c r="F98" s="42"/>
      <c r="G98" s="42"/>
      <c r="H98" s="42"/>
      <c r="I98" s="42"/>
      <c r="J98" s="7"/>
      <c r="K98" s="7"/>
      <c r="L98" s="8"/>
      <c r="M98" s="7"/>
      <c r="N98" s="7"/>
      <c r="O98" s="7"/>
      <c r="P98" s="7"/>
      <c r="Q98" s="4"/>
    </row>
    <row r="99" spans="1:17" ht="251.25" customHeight="1" x14ac:dyDescent="0.25">
      <c r="A99" s="48"/>
      <c r="B99" s="48"/>
      <c r="C99" s="48"/>
      <c r="D99" s="48"/>
      <c r="E99" s="48"/>
      <c r="F99" s="48"/>
      <c r="G99" s="48"/>
      <c r="H99" s="48"/>
      <c r="I99" s="48"/>
      <c r="J99" s="7"/>
      <c r="K99" s="7"/>
      <c r="L99" s="8"/>
      <c r="M99" s="7"/>
      <c r="N99" s="7"/>
      <c r="O99" s="7"/>
      <c r="P99" s="7"/>
      <c r="Q99" s="4"/>
    </row>
    <row r="100" spans="1:17" ht="129.75" customHeight="1" x14ac:dyDescent="0.25">
      <c r="J100" s="7"/>
      <c r="K100" s="7"/>
      <c r="L100" s="8"/>
      <c r="M100" s="7"/>
      <c r="N100" s="7"/>
      <c r="O100" s="7"/>
      <c r="P100" s="7"/>
      <c r="Q100" s="4"/>
    </row>
    <row r="101" spans="1:17" ht="22.5" customHeight="1" x14ac:dyDescent="0.25">
      <c r="A101" s="47" t="s">
        <v>64</v>
      </c>
      <c r="B101" s="42"/>
      <c r="C101" s="42"/>
      <c r="D101" s="42"/>
      <c r="E101" s="42"/>
      <c r="F101" s="42"/>
      <c r="G101" s="42"/>
      <c r="H101" s="42"/>
      <c r="I101" s="42"/>
      <c r="J101" s="7"/>
      <c r="K101" s="7"/>
      <c r="L101" s="8"/>
      <c r="M101" s="7"/>
      <c r="N101" s="7"/>
      <c r="O101" s="7"/>
      <c r="P101" s="7"/>
      <c r="Q101" s="4"/>
    </row>
    <row r="102" spans="1:17" ht="2.25" customHeight="1" x14ac:dyDescent="0.25">
      <c r="J102" s="7"/>
      <c r="K102" s="7"/>
      <c r="L102" s="8"/>
      <c r="M102" s="7"/>
      <c r="N102" s="7"/>
      <c r="O102" s="7"/>
      <c r="P102" s="7"/>
      <c r="Q102" s="4"/>
    </row>
    <row r="103" spans="1:17" x14ac:dyDescent="0.25">
      <c r="A103" s="59" t="s">
        <v>95</v>
      </c>
      <c r="B103" s="59"/>
      <c r="C103" s="59"/>
      <c r="D103" s="59"/>
      <c r="E103" s="59"/>
      <c r="F103" s="59"/>
      <c r="G103" s="59"/>
      <c r="H103" s="59"/>
      <c r="I103" s="59"/>
      <c r="J103" s="14"/>
      <c r="K103" s="14"/>
      <c r="L103" s="8"/>
      <c r="M103" s="7"/>
      <c r="N103" s="7"/>
      <c r="O103" s="7"/>
      <c r="P103" s="7"/>
      <c r="Q103" s="4"/>
    </row>
    <row r="104" spans="1:17" ht="33.75" customHeight="1" x14ac:dyDescent="0.25">
      <c r="A104" s="43" t="s">
        <v>18</v>
      </c>
      <c r="B104" s="38"/>
      <c r="C104" s="38"/>
      <c r="D104" s="38"/>
      <c r="E104" s="38"/>
      <c r="F104" s="38"/>
      <c r="G104" s="38"/>
      <c r="H104" s="38"/>
      <c r="I104" s="20">
        <f>TRUNC(L36,2)</f>
        <v>0.5</v>
      </c>
      <c r="J104" s="14"/>
      <c r="K104" s="14"/>
      <c r="L104" s="8"/>
      <c r="M104" s="7"/>
      <c r="N104" s="7"/>
      <c r="O104" s="7"/>
      <c r="P104" s="7"/>
      <c r="Q104" s="4"/>
    </row>
    <row r="105" spans="1:17" x14ac:dyDescent="0.25">
      <c r="A105" s="43" t="s">
        <v>19</v>
      </c>
      <c r="B105" s="38"/>
      <c r="C105" s="38"/>
      <c r="D105" s="38"/>
      <c r="E105" s="38"/>
      <c r="F105" s="38"/>
      <c r="G105" s="38"/>
      <c r="H105" s="38"/>
      <c r="I105" s="20">
        <f>TRUNC(L43,2)</f>
        <v>1.5</v>
      </c>
      <c r="J105" s="14"/>
      <c r="K105" s="14"/>
      <c r="L105" s="8"/>
      <c r="M105" s="7"/>
      <c r="N105" s="7"/>
      <c r="O105" s="7"/>
      <c r="P105" s="7"/>
      <c r="Q105" s="4"/>
    </row>
    <row r="106" spans="1:17" ht="33.75" customHeight="1" x14ac:dyDescent="0.25">
      <c r="A106" s="43" t="s">
        <v>20</v>
      </c>
      <c r="B106" s="38"/>
      <c r="C106" s="38"/>
      <c r="D106" s="38"/>
      <c r="E106" s="38"/>
      <c r="F106" s="38"/>
      <c r="G106" s="38"/>
      <c r="H106" s="38"/>
      <c r="I106" s="20">
        <f>TRUNC(L58,2)</f>
        <v>1</v>
      </c>
      <c r="J106" s="14"/>
      <c r="K106" s="14"/>
      <c r="L106" s="8"/>
      <c r="M106" s="7"/>
      <c r="N106" s="7"/>
      <c r="O106" s="7"/>
      <c r="P106" s="7"/>
      <c r="Q106" s="4"/>
    </row>
    <row r="107" spans="1:17" ht="58.5" customHeight="1" x14ac:dyDescent="0.25">
      <c r="A107" s="43" t="s">
        <v>21</v>
      </c>
      <c r="B107" s="38"/>
      <c r="C107" s="38"/>
      <c r="D107" s="38"/>
      <c r="E107" s="38"/>
      <c r="F107" s="38"/>
      <c r="G107" s="38"/>
      <c r="H107" s="38"/>
      <c r="I107" s="20">
        <f>TRUNC(L70,2)</f>
        <v>0.75</v>
      </c>
      <c r="J107" s="14"/>
      <c r="K107" s="14"/>
      <c r="L107" s="8"/>
      <c r="M107" s="7"/>
      <c r="N107" s="7"/>
      <c r="O107" s="7"/>
      <c r="P107" s="7"/>
      <c r="Q107" s="4"/>
    </row>
    <row r="108" spans="1:17" ht="33.75" customHeight="1" x14ac:dyDescent="0.25">
      <c r="A108" s="43" t="s">
        <v>22</v>
      </c>
      <c r="B108" s="38"/>
      <c r="C108" s="38"/>
      <c r="D108" s="38"/>
      <c r="E108" s="38"/>
      <c r="F108" s="38"/>
      <c r="G108" s="38"/>
      <c r="H108" s="38"/>
      <c r="I108" s="20">
        <f>TRUNC(L79,2)</f>
        <v>0.5</v>
      </c>
      <c r="J108" s="14"/>
      <c r="K108" s="14"/>
      <c r="L108" s="8"/>
      <c r="M108" s="7"/>
      <c r="N108" s="7"/>
      <c r="O108" s="7"/>
      <c r="P108" s="7"/>
      <c r="Q108" s="4"/>
    </row>
    <row r="109" spans="1:17" x14ac:dyDescent="0.25">
      <c r="A109" s="43" t="s">
        <v>23</v>
      </c>
      <c r="B109" s="38"/>
      <c r="C109" s="38"/>
      <c r="D109" s="38"/>
      <c r="E109" s="38"/>
      <c r="F109" s="38"/>
      <c r="G109" s="38"/>
      <c r="H109" s="38"/>
      <c r="I109" s="20">
        <f>TRUNC(L88,2)</f>
        <v>0.5</v>
      </c>
      <c r="J109" s="14"/>
      <c r="K109" s="14"/>
      <c r="L109" s="8"/>
      <c r="M109" s="7"/>
      <c r="N109" s="7"/>
      <c r="O109" s="7"/>
      <c r="P109" s="7"/>
      <c r="Q109" s="4"/>
    </row>
    <row r="110" spans="1:17" ht="33.75" customHeight="1" x14ac:dyDescent="0.25">
      <c r="A110" s="43" t="s">
        <v>24</v>
      </c>
      <c r="B110" s="38"/>
      <c r="C110" s="38"/>
      <c r="D110" s="38"/>
      <c r="E110" s="38"/>
      <c r="F110" s="38"/>
      <c r="G110" s="38"/>
      <c r="H110" s="38"/>
      <c r="I110" s="20">
        <f>TRUNC(L93,2)</f>
        <v>0.25</v>
      </c>
      <c r="J110" s="14"/>
      <c r="K110" s="14"/>
      <c r="L110" s="8"/>
      <c r="M110" s="7"/>
      <c r="N110" s="7"/>
      <c r="O110" s="7"/>
      <c r="P110" s="7"/>
      <c r="Q110" s="4"/>
    </row>
    <row r="111" spans="1:17" ht="52.5" customHeight="1" x14ac:dyDescent="0.25">
      <c r="A111" s="44" t="s">
        <v>25</v>
      </c>
      <c r="B111" s="45"/>
      <c r="C111" s="45"/>
      <c r="D111" s="45"/>
      <c r="E111" s="45"/>
      <c r="F111" s="45"/>
      <c r="G111" s="45"/>
      <c r="H111" s="45"/>
      <c r="I111" s="21">
        <f>IF(OR(I105&lt;1.5,I106&lt;1,I107&lt;0.75),"NO SUPERA ALGÚN CRITERIO",SUM(I104:I110))</f>
        <v>5</v>
      </c>
      <c r="J111" s="13"/>
      <c r="K111" s="13"/>
      <c r="L111" s="8"/>
      <c r="M111" s="7"/>
      <c r="N111" s="7"/>
      <c r="O111" s="7"/>
      <c r="P111" s="7"/>
      <c r="Q111" s="4"/>
    </row>
    <row r="112" spans="1:17" ht="4.5" customHeight="1" x14ac:dyDescent="0.25">
      <c r="J112" s="7"/>
      <c r="K112" s="7"/>
      <c r="L112" s="8"/>
      <c r="M112" s="7"/>
      <c r="N112" s="7"/>
      <c r="O112" s="7"/>
      <c r="P112" s="7"/>
      <c r="Q112" s="4"/>
    </row>
    <row r="113" spans="1:17" ht="14.25" customHeight="1" x14ac:dyDescent="0.25">
      <c r="A113" s="46" t="s">
        <v>90</v>
      </c>
      <c r="B113" s="46"/>
      <c r="C113" s="46"/>
      <c r="D113" s="46"/>
      <c r="E113" s="46"/>
      <c r="F113" s="46"/>
      <c r="G113" s="46"/>
      <c r="H113" s="46"/>
      <c r="I113" s="46"/>
      <c r="J113" s="7"/>
      <c r="K113" s="7"/>
      <c r="L113" s="8"/>
      <c r="M113" s="7"/>
      <c r="N113" s="7"/>
      <c r="O113" s="7"/>
      <c r="P113" s="7"/>
      <c r="Q113" s="4"/>
    </row>
    <row r="114" spans="1:17" ht="51" customHeight="1" thickBot="1" x14ac:dyDescent="0.3">
      <c r="A114" s="49" t="s">
        <v>94</v>
      </c>
      <c r="B114" s="50"/>
      <c r="C114" s="50"/>
      <c r="D114" s="50"/>
      <c r="E114" s="50"/>
      <c r="F114" s="50"/>
      <c r="G114" s="50"/>
      <c r="H114" s="50"/>
      <c r="I114" s="50"/>
      <c r="J114" s="15"/>
      <c r="K114" s="7"/>
      <c r="L114" s="8"/>
      <c r="M114" s="7"/>
      <c r="N114" s="7"/>
      <c r="O114" s="7"/>
      <c r="P114" s="7"/>
      <c r="Q114" s="4"/>
    </row>
    <row r="115" spans="1:17" ht="16.5" thickBot="1" x14ac:dyDescent="0.3">
      <c r="D115" s="51" t="s">
        <v>26</v>
      </c>
      <c r="E115" s="52"/>
      <c r="F115" s="5" t="str">
        <f>IF(I111&gt;=5,IF(I105&gt;=1.5,IF(I106&gt;=1,IF(I107&gt;=0.75,"X",""),""),""),"")</f>
        <v>X</v>
      </c>
      <c r="J115" s="7"/>
      <c r="K115" s="7"/>
      <c r="L115" s="8"/>
      <c r="M115" s="7"/>
      <c r="N115" s="7"/>
      <c r="O115" s="7"/>
      <c r="P115" s="7"/>
      <c r="Q115" s="4"/>
    </row>
    <row r="116" spans="1:17" ht="15.75" thickBot="1" x14ac:dyDescent="0.3">
      <c r="D116" s="39" t="s">
        <v>27</v>
      </c>
      <c r="E116" s="40"/>
      <c r="F116" s="6" t="str">
        <f>IF(F115="X","","X")</f>
        <v/>
      </c>
      <c r="J116" s="7"/>
      <c r="K116" s="7"/>
      <c r="L116" s="8"/>
      <c r="M116" s="7"/>
      <c r="N116" s="7"/>
      <c r="O116" s="7"/>
      <c r="P116" s="7"/>
      <c r="Q116" s="4"/>
    </row>
    <row r="117" spans="1:17" ht="3.75" customHeight="1" x14ac:dyDescent="0.25">
      <c r="J117" s="7"/>
      <c r="K117" s="7"/>
      <c r="L117" s="8"/>
      <c r="M117" s="7"/>
      <c r="N117" s="7"/>
      <c r="O117" s="7"/>
      <c r="P117" s="7"/>
      <c r="Q117" s="4"/>
    </row>
    <row r="118" spans="1:17" ht="15" customHeight="1" x14ac:dyDescent="0.25">
      <c r="A118" s="41" t="s">
        <v>89</v>
      </c>
      <c r="B118" s="42"/>
      <c r="C118" s="42"/>
      <c r="D118" s="42"/>
      <c r="E118" s="42"/>
      <c r="F118" s="42"/>
      <c r="G118" s="42"/>
      <c r="H118" s="42"/>
      <c r="I118" s="42"/>
      <c r="J118" s="7"/>
      <c r="K118" s="7"/>
      <c r="L118" s="8"/>
      <c r="M118" s="7"/>
      <c r="N118" s="7"/>
      <c r="O118" s="7"/>
      <c r="P118" s="7"/>
      <c r="Q118" s="4"/>
    </row>
    <row r="119" spans="1:17" x14ac:dyDescent="0.25">
      <c r="J119" s="7"/>
      <c r="K119" s="7"/>
      <c r="L119" s="8"/>
      <c r="M119" s="7"/>
      <c r="N119" s="7"/>
      <c r="O119" s="7"/>
      <c r="P119" s="7"/>
      <c r="Q119" s="4"/>
    </row>
    <row r="120" spans="1:17" x14ac:dyDescent="0.25">
      <c r="J120" s="7"/>
      <c r="K120" s="7"/>
      <c r="L120" s="8"/>
      <c r="M120" s="7"/>
      <c r="N120" s="7"/>
      <c r="O120" s="7"/>
      <c r="P120" s="7"/>
      <c r="Q120" s="4"/>
    </row>
    <row r="121" spans="1:17" x14ac:dyDescent="0.25">
      <c r="J121" s="7"/>
      <c r="K121" s="7"/>
      <c r="L121" s="8"/>
      <c r="M121" s="7"/>
      <c r="N121" s="7"/>
      <c r="O121" s="7"/>
      <c r="P121" s="7"/>
      <c r="Q121" s="4"/>
    </row>
    <row r="122" spans="1:17" x14ac:dyDescent="0.25">
      <c r="J122" s="7"/>
      <c r="K122" s="7"/>
      <c r="L122" s="8"/>
      <c r="M122" s="7"/>
      <c r="N122" s="7"/>
      <c r="O122" s="7"/>
      <c r="P122" s="7"/>
      <c r="Q122" s="4"/>
    </row>
    <row r="123" spans="1:17" x14ac:dyDescent="0.25">
      <c r="J123" s="7"/>
      <c r="K123" s="7"/>
      <c r="L123" s="8"/>
      <c r="M123" s="7"/>
      <c r="N123" s="7"/>
      <c r="O123" s="7"/>
      <c r="P123" s="7"/>
      <c r="Q123" s="4"/>
    </row>
    <row r="124" spans="1:17" ht="30" customHeight="1" x14ac:dyDescent="0.25">
      <c r="J124" s="7"/>
      <c r="K124" s="7"/>
      <c r="L124" s="8"/>
      <c r="M124" s="7"/>
      <c r="N124" s="7"/>
      <c r="O124" s="7"/>
      <c r="P124" s="7"/>
      <c r="Q124" s="4"/>
    </row>
    <row r="125" spans="1:17" x14ac:dyDescent="0.25">
      <c r="J125" s="7"/>
      <c r="K125" s="7"/>
      <c r="L125" s="8"/>
      <c r="M125" s="7"/>
      <c r="N125" s="7"/>
      <c r="O125" s="7"/>
      <c r="P125" s="7"/>
      <c r="Q125" s="4"/>
    </row>
    <row r="126" spans="1:17" x14ac:dyDescent="0.25">
      <c r="J126" s="7"/>
      <c r="K126" s="7"/>
      <c r="L126" s="8"/>
      <c r="M126" s="7"/>
      <c r="N126" s="7"/>
      <c r="O126" s="7"/>
      <c r="P126" s="7"/>
      <c r="Q126" s="4"/>
    </row>
    <row r="127" spans="1:17" x14ac:dyDescent="0.25">
      <c r="J127" s="7"/>
      <c r="K127" s="7"/>
      <c r="L127" s="8"/>
      <c r="M127" s="7"/>
      <c r="N127" s="7"/>
      <c r="O127" s="7"/>
      <c r="P127" s="7"/>
      <c r="Q127" s="4"/>
    </row>
    <row r="128" spans="1:17" x14ac:dyDescent="0.25">
      <c r="J128" s="7"/>
      <c r="K128" s="7"/>
      <c r="L128" s="8"/>
      <c r="M128" s="7"/>
      <c r="N128" s="7"/>
      <c r="O128" s="7"/>
      <c r="P128" s="7"/>
      <c r="Q128" s="4"/>
    </row>
    <row r="129" spans="10:17" x14ac:dyDescent="0.25">
      <c r="J129" s="7"/>
      <c r="K129" s="7"/>
      <c r="L129" s="8"/>
      <c r="M129" s="7"/>
      <c r="N129" s="7"/>
      <c r="O129" s="7"/>
      <c r="P129" s="7"/>
      <c r="Q129" s="4"/>
    </row>
    <row r="130" spans="10:17" x14ac:dyDescent="0.25">
      <c r="J130" s="7"/>
      <c r="K130" s="7"/>
      <c r="L130" s="8"/>
      <c r="M130" s="7"/>
      <c r="N130" s="7"/>
      <c r="O130" s="7"/>
      <c r="P130" s="7"/>
      <c r="Q130" s="4"/>
    </row>
    <row r="131" spans="10:17" x14ac:dyDescent="0.25">
      <c r="J131" s="7"/>
      <c r="K131" s="7"/>
      <c r="L131" s="8"/>
      <c r="M131" s="7"/>
      <c r="N131" s="7"/>
      <c r="O131" s="7"/>
      <c r="P131" s="7"/>
      <c r="Q131" s="4"/>
    </row>
    <row r="132" spans="10:17" x14ac:dyDescent="0.25">
      <c r="J132" s="7"/>
      <c r="K132" s="7"/>
      <c r="L132" s="8"/>
      <c r="M132" s="7"/>
      <c r="N132" s="7"/>
      <c r="O132" s="7"/>
      <c r="P132" s="7"/>
      <c r="Q132" s="4"/>
    </row>
    <row r="133" spans="10:17" x14ac:dyDescent="0.25">
      <c r="J133" s="7"/>
      <c r="K133" s="7"/>
      <c r="L133" s="8"/>
      <c r="M133" s="7"/>
      <c r="N133" s="7"/>
      <c r="O133" s="7"/>
      <c r="P133" s="7"/>
      <c r="Q133" s="4"/>
    </row>
    <row r="134" spans="10:17" x14ac:dyDescent="0.25">
      <c r="J134" s="7"/>
      <c r="K134" s="7"/>
      <c r="L134" s="8"/>
      <c r="M134" s="7"/>
      <c r="N134" s="7"/>
      <c r="O134" s="7"/>
      <c r="P134" s="7"/>
      <c r="Q134" s="4"/>
    </row>
    <row r="135" spans="10:17" x14ac:dyDescent="0.25">
      <c r="J135" s="7"/>
      <c r="K135" s="7"/>
      <c r="L135" s="8"/>
      <c r="M135" s="7"/>
      <c r="N135" s="7"/>
      <c r="O135" s="7"/>
      <c r="P135" s="7"/>
      <c r="Q135" s="4"/>
    </row>
    <row r="136" spans="10:17" ht="15.75" customHeight="1" x14ac:dyDescent="0.25">
      <c r="J136" s="7"/>
      <c r="K136" s="7"/>
      <c r="L136" s="8"/>
      <c r="M136" s="7"/>
      <c r="N136" s="7"/>
      <c r="O136" s="7"/>
      <c r="P136" s="7"/>
      <c r="Q136" s="4"/>
    </row>
    <row r="137" spans="10:17" ht="0.75" customHeight="1" x14ac:dyDescent="0.25">
      <c r="J137" s="7"/>
      <c r="K137" s="7"/>
      <c r="L137" s="8"/>
      <c r="M137" s="7"/>
      <c r="N137" s="7"/>
      <c r="O137" s="7"/>
      <c r="P137" s="7"/>
      <c r="Q137" s="4"/>
    </row>
    <row r="138" spans="10:17" x14ac:dyDescent="0.25">
      <c r="J138" s="7"/>
      <c r="K138" s="7"/>
      <c r="L138" s="8"/>
      <c r="M138" s="7"/>
      <c r="N138" s="7"/>
      <c r="O138" s="7"/>
      <c r="P138" s="7"/>
      <c r="Q138" s="4"/>
    </row>
    <row r="139" spans="10:17" x14ac:dyDescent="0.25">
      <c r="J139" s="7"/>
      <c r="K139" s="7"/>
      <c r="L139" s="8"/>
      <c r="M139" s="7"/>
      <c r="N139" s="7"/>
      <c r="O139" s="7"/>
      <c r="P139" s="7"/>
      <c r="Q139" s="4"/>
    </row>
    <row r="140" spans="10:17" x14ac:dyDescent="0.25">
      <c r="J140" s="7"/>
      <c r="K140" s="7"/>
      <c r="L140" s="8"/>
      <c r="M140" s="7"/>
      <c r="N140" s="7"/>
      <c r="O140" s="7"/>
    </row>
    <row r="141" spans="10:17" x14ac:dyDescent="0.25">
      <c r="J141" s="7"/>
      <c r="K141" s="7"/>
      <c r="L141" s="8"/>
      <c r="M141" s="7"/>
      <c r="N141" s="7"/>
      <c r="O141" s="7"/>
    </row>
    <row r="142" spans="10:17" x14ac:dyDescent="0.25">
      <c r="J142" s="7"/>
      <c r="K142" s="7"/>
      <c r="L142" s="8"/>
      <c r="M142" s="7"/>
      <c r="N142" s="7"/>
      <c r="O142" s="7"/>
    </row>
    <row r="143" spans="10:17" x14ac:dyDescent="0.25">
      <c r="J143" s="7"/>
      <c r="K143" s="7"/>
      <c r="L143" s="8"/>
      <c r="M143" s="7"/>
      <c r="N143" s="7"/>
      <c r="O143" s="7"/>
    </row>
    <row r="144" spans="10:17" x14ac:dyDescent="0.25">
      <c r="J144" s="7"/>
      <c r="K144" s="7"/>
      <c r="L144" s="8"/>
      <c r="M144" s="7"/>
      <c r="N144" s="7"/>
      <c r="O144" s="7"/>
    </row>
    <row r="145" spans="10:15" x14ac:dyDescent="0.25">
      <c r="J145" s="7"/>
      <c r="K145" s="7"/>
      <c r="L145" s="8"/>
      <c r="M145" s="7"/>
      <c r="N145" s="7"/>
      <c r="O145" s="7"/>
    </row>
    <row r="146" spans="10:15" x14ac:dyDescent="0.25">
      <c r="J146" s="7"/>
      <c r="K146" s="7"/>
      <c r="L146" s="8"/>
      <c r="M146" s="7"/>
      <c r="N146" s="7"/>
      <c r="O146" s="7"/>
    </row>
    <row r="147" spans="10:15" x14ac:dyDescent="0.25">
      <c r="J147" s="7"/>
      <c r="K147" s="7"/>
      <c r="L147" s="8"/>
      <c r="M147" s="7"/>
      <c r="N147" s="7"/>
      <c r="O147" s="7"/>
    </row>
    <row r="148" spans="10:15" x14ac:dyDescent="0.25">
      <c r="J148" s="7"/>
      <c r="K148" s="7"/>
      <c r="L148" s="8"/>
      <c r="M148" s="7"/>
      <c r="N148" s="7"/>
      <c r="O148" s="7"/>
    </row>
    <row r="149" spans="10:15" x14ac:dyDescent="0.25">
      <c r="J149" s="7"/>
      <c r="K149" s="7"/>
      <c r="L149" s="8"/>
      <c r="M149" s="7"/>
      <c r="N149" s="7"/>
      <c r="O149" s="7"/>
    </row>
    <row r="150" spans="10:15" x14ac:dyDescent="0.25">
      <c r="J150" s="7"/>
      <c r="K150" s="7"/>
      <c r="L150" s="8"/>
      <c r="M150" s="7"/>
      <c r="N150" s="7"/>
      <c r="O150" s="7"/>
    </row>
    <row r="151" spans="10:15" x14ac:dyDescent="0.25">
      <c r="J151" s="7"/>
      <c r="K151" s="7"/>
      <c r="L151" s="8"/>
      <c r="M151" s="7"/>
      <c r="N151" s="7"/>
      <c r="O151" s="7"/>
    </row>
    <row r="152" spans="10:15" x14ac:dyDescent="0.25">
      <c r="J152" s="7"/>
      <c r="K152" s="7"/>
      <c r="L152" s="8"/>
      <c r="M152" s="7"/>
      <c r="N152" s="7"/>
      <c r="O152" s="7"/>
    </row>
    <row r="153" spans="10:15" x14ac:dyDescent="0.25">
      <c r="J153" s="7"/>
      <c r="K153" s="7"/>
      <c r="L153" s="8"/>
      <c r="M153" s="7"/>
      <c r="N153" s="7"/>
      <c r="O153" s="7"/>
    </row>
  </sheetData>
  <sheetProtection algorithmName="SHA-512" hashValue="E1TyRT6VIeHp/xn4htVdKDQnjwWXyBlCsWbY4qwFTyg2pq69uJn5j7qBjF2rcayCsP2FhBmUjqeQhKfftb0fig==" saltValue="DQvUwK9p1H/vXH3fPxU5qA==" spinCount="100000" sheet="1" scenarios="1"/>
  <mergeCells count="156">
    <mergeCell ref="M41:N41"/>
    <mergeCell ref="M42:N42"/>
    <mergeCell ref="A11:I11"/>
    <mergeCell ref="A12:B12"/>
    <mergeCell ref="C12:F12"/>
    <mergeCell ref="H12:I12"/>
    <mergeCell ref="A13:B13"/>
    <mergeCell ref="C13:F13"/>
    <mergeCell ref="H13:I13"/>
    <mergeCell ref="A14:B14"/>
    <mergeCell ref="C14:E14"/>
    <mergeCell ref="F14:G14"/>
    <mergeCell ref="H14:I14"/>
    <mergeCell ref="D26:E26"/>
    <mergeCell ref="G26:I26"/>
    <mergeCell ref="B27:C27"/>
    <mergeCell ref="D27:E27"/>
    <mergeCell ref="G27:I27"/>
    <mergeCell ref="B28:C28"/>
    <mergeCell ref="D28:E28"/>
    <mergeCell ref="G28:I28"/>
    <mergeCell ref="B29:C29"/>
    <mergeCell ref="D29:E29"/>
    <mergeCell ref="G29:I29"/>
    <mergeCell ref="A10:I10"/>
    <mergeCell ref="M37:N37"/>
    <mergeCell ref="M38:N38"/>
    <mergeCell ref="M39:N39"/>
    <mergeCell ref="M40:N40"/>
    <mergeCell ref="H17:I17"/>
    <mergeCell ref="A19:B19"/>
    <mergeCell ref="B22:I22"/>
    <mergeCell ref="C19:F19"/>
    <mergeCell ref="H19:I19"/>
    <mergeCell ref="A21:I21"/>
    <mergeCell ref="A20:D20"/>
    <mergeCell ref="H20:I20"/>
    <mergeCell ref="G24:I24"/>
    <mergeCell ref="B24:C24"/>
    <mergeCell ref="D24:E24"/>
    <mergeCell ref="B25:C25"/>
    <mergeCell ref="D25:E25"/>
    <mergeCell ref="G25:I25"/>
    <mergeCell ref="B26:C26"/>
    <mergeCell ref="B32:C32"/>
    <mergeCell ref="D32:E32"/>
    <mergeCell ref="G32:I32"/>
    <mergeCell ref="A39:H39"/>
    <mergeCell ref="A2:I2"/>
    <mergeCell ref="A15:I15"/>
    <mergeCell ref="A16:B16"/>
    <mergeCell ref="C16:F16"/>
    <mergeCell ref="H16:I16"/>
    <mergeCell ref="A17:B17"/>
    <mergeCell ref="C17:F17"/>
    <mergeCell ref="A18:B18"/>
    <mergeCell ref="C18:F18"/>
    <mergeCell ref="H18:I18"/>
    <mergeCell ref="A3:B3"/>
    <mergeCell ref="C3:I3"/>
    <mergeCell ref="A4:B4"/>
    <mergeCell ref="C4:I4"/>
    <mergeCell ref="A5:B5"/>
    <mergeCell ref="C5:I5"/>
    <mergeCell ref="A6:B6"/>
    <mergeCell ref="C6:I6"/>
    <mergeCell ref="A7:B7"/>
    <mergeCell ref="C7:I7"/>
    <mergeCell ref="A8:B8"/>
    <mergeCell ref="C8:I8"/>
    <mergeCell ref="A9:B9"/>
    <mergeCell ref="C9:I9"/>
    <mergeCell ref="A40:H40"/>
    <mergeCell ref="B30:C30"/>
    <mergeCell ref="D30:E30"/>
    <mergeCell ref="G30:I30"/>
    <mergeCell ref="B31:C31"/>
    <mergeCell ref="D31:E31"/>
    <mergeCell ref="A34:I34"/>
    <mergeCell ref="A36:I36"/>
    <mergeCell ref="A37:H37"/>
    <mergeCell ref="A38:H38"/>
    <mergeCell ref="G31:I31"/>
    <mergeCell ref="A43:I43"/>
    <mergeCell ref="A41:H41"/>
    <mergeCell ref="A42:H42"/>
    <mergeCell ref="A96:H96"/>
    <mergeCell ref="A101:I101"/>
    <mergeCell ref="A103:I103"/>
    <mergeCell ref="A104:H104"/>
    <mergeCell ref="A60:H60"/>
    <mergeCell ref="A61:H61"/>
    <mergeCell ref="A62:H62"/>
    <mergeCell ref="A63:H63"/>
    <mergeCell ref="A64:H64"/>
    <mergeCell ref="A65:H65"/>
    <mergeCell ref="A48:H48"/>
    <mergeCell ref="A49:H49"/>
    <mergeCell ref="A50:H50"/>
    <mergeCell ref="A51:H51"/>
    <mergeCell ref="A44:H44"/>
    <mergeCell ref="A45:H45"/>
    <mergeCell ref="A46:H46"/>
    <mergeCell ref="A47:H47"/>
    <mergeCell ref="A56:H56"/>
    <mergeCell ref="A57:H57"/>
    <mergeCell ref="A59:H59"/>
    <mergeCell ref="A58:I58"/>
    <mergeCell ref="A52:H52"/>
    <mergeCell ref="A53:H53"/>
    <mergeCell ref="A54:H54"/>
    <mergeCell ref="A55:H55"/>
    <mergeCell ref="A70:I70"/>
    <mergeCell ref="A71:H71"/>
    <mergeCell ref="A72:H72"/>
    <mergeCell ref="A73:H73"/>
    <mergeCell ref="A66:H66"/>
    <mergeCell ref="A67:H67"/>
    <mergeCell ref="A68:H68"/>
    <mergeCell ref="A69:H69"/>
    <mergeCell ref="A78:H78"/>
    <mergeCell ref="A79:I79"/>
    <mergeCell ref="A80:H80"/>
    <mergeCell ref="A81:H81"/>
    <mergeCell ref="A74:H74"/>
    <mergeCell ref="A75:H75"/>
    <mergeCell ref="A76:H76"/>
    <mergeCell ref="A77:H77"/>
    <mergeCell ref="A86:H86"/>
    <mergeCell ref="A87:H87"/>
    <mergeCell ref="A88:I88"/>
    <mergeCell ref="A89:H89"/>
    <mergeCell ref="A82:H82"/>
    <mergeCell ref="A83:H83"/>
    <mergeCell ref="A84:H84"/>
    <mergeCell ref="A85:H85"/>
    <mergeCell ref="A90:H90"/>
    <mergeCell ref="A91:H91"/>
    <mergeCell ref="A92:H92"/>
    <mergeCell ref="A93:I93"/>
    <mergeCell ref="A94:H94"/>
    <mergeCell ref="A95:H95"/>
    <mergeCell ref="D116:E116"/>
    <mergeCell ref="A118:I118"/>
    <mergeCell ref="A109:H109"/>
    <mergeCell ref="A110:H110"/>
    <mergeCell ref="A111:H111"/>
    <mergeCell ref="A113:I113"/>
    <mergeCell ref="A98:I98"/>
    <mergeCell ref="A99:I99"/>
    <mergeCell ref="A114:I114"/>
    <mergeCell ref="D115:E115"/>
    <mergeCell ref="A105:H105"/>
    <mergeCell ref="A106:H106"/>
    <mergeCell ref="A107:H107"/>
    <mergeCell ref="A108:H108"/>
  </mergeCells>
  <phoneticPr fontId="14" type="noConversion"/>
  <conditionalFormatting sqref="I106">
    <cfRule type="cellIs" dxfId="2" priority="3" stopIfTrue="1" operator="lessThan">
      <formula>1</formula>
    </cfRule>
  </conditionalFormatting>
  <conditionalFormatting sqref="I107">
    <cfRule type="cellIs" dxfId="1" priority="2" stopIfTrue="1" operator="lessThan">
      <formula>0.75</formula>
    </cfRule>
  </conditionalFormatting>
  <conditionalFormatting sqref="I105">
    <cfRule type="cellIs" dxfId="0" priority="1" stopIfTrue="1" operator="lessThan">
      <formula>1.5</formula>
    </cfRule>
  </conditionalFormatting>
  <dataValidations count="2">
    <dataValidation type="list" allowBlank="1" showInputMessage="1" showErrorMessage="1" sqref="J89:K92 J80:K87 J71:K78 J59:K69 J45:K57 J37:K42 J94:K96">
      <formula1>$G$16:$G$19</formula1>
    </dataValidation>
    <dataValidation type="list" allowBlank="1" showInputMessage="1" showErrorMessage="1" sqref="I94:I96 I44:I57 I59:I69 I71:I78 I80:I87 I89:I92 I37:I42">
      <formula1>$M$37:$M$42</formula1>
    </dataValidation>
  </dataValidations>
  <pageMargins left="0.70866141732283472" right="0.70866141732283472" top="1.1811023622047245" bottom="0.55118110236220474" header="7.874015748031496E-2" footer="0.31496062992125984"/>
  <pageSetup paperSize="9" fitToHeight="0" orientation="portrait" r:id="rId1"/>
  <headerFooter>
    <oddHeader xml:space="preserve">&amp;L&amp;G&amp;C
</oddHead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personales</vt:lpstr>
      <vt:lpstr>'Datos personales'!Área_de_impresión</vt:lpstr>
    </vt:vector>
  </TitlesOfParts>
  <Company>CARM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FEREZ, JUAN DE LA CRU</dc:creator>
  <cp:lastModifiedBy>TORRALBA PEÑALVER, ANTONIO</cp:lastModifiedBy>
  <cp:lastPrinted>2022-11-14T09:31:11Z</cp:lastPrinted>
  <dcterms:created xsi:type="dcterms:W3CDTF">2016-09-23T11:21:41Z</dcterms:created>
  <dcterms:modified xsi:type="dcterms:W3CDTF">2022-11-14T10:45:56Z</dcterms:modified>
</cp:coreProperties>
</file>